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5" yWindow="65461" windowWidth="8460" windowHeight="6285" activeTab="0"/>
  </bookViews>
  <sheets>
    <sheet name="sum" sheetId="1" r:id="rId1"/>
    <sheet name="mu6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<sst xmlns="http://schemas.openxmlformats.org/spreadsheetml/2006/main" count="204" uniqueCount="73">
  <si>
    <t>หมู่ 2</t>
  </si>
  <si>
    <t>เห็นด้วยทั้ง 16 ข้อ</t>
  </si>
  <si>
    <t>หมู่ 6</t>
  </si>
  <si>
    <t>ไม่เห็นด้วยบางข้อ</t>
  </si>
  <si>
    <t>รวม</t>
  </si>
  <si>
    <t>m2</t>
  </si>
  <si>
    <t>m6</t>
  </si>
  <si>
    <t>ok</t>
  </si>
  <si>
    <t>no</t>
  </si>
  <si>
    <t>%</t>
  </si>
  <si>
    <t>%ที่ไม่เห็นด้วย</t>
  </si>
  <si>
    <t>%จากทั้งหมด</t>
  </si>
  <si>
    <t>ลดอาหารว่าง</t>
  </si>
  <si>
    <t>ยืมโลงทองที่สวยงามมาคอบโลงจริง</t>
  </si>
  <si>
    <t>งดจ้างวงดนตรี</t>
  </si>
  <si>
    <t>ควรให้เงินสดแทนพวงหรีด</t>
  </si>
  <si>
    <t>ใช้โครงปราสาทถาวร</t>
  </si>
  <si>
    <t>ควรเปลี่ยนสำรับเป็นเงิน</t>
  </si>
  <si>
    <t>ลดสุรา</t>
  </si>
  <si>
    <t>ใช้ดอกไม้แห้งในหมู่บ้าน</t>
  </si>
  <si>
    <t>ควบคุมไม่ให้อาหารรั่วไหล</t>
  </si>
  <si>
    <t>ใช้เครื่องปรุงพอประมาณ</t>
  </si>
  <si>
    <t>ลดน้ำอัดลมเป็นน้ำเปล่า</t>
  </si>
  <si>
    <t>เก็บศพประมาณ 4 คืน 5 วัน</t>
  </si>
  <si>
    <t>เตรียมเมี่ยงอย่างพอประมาณ</t>
  </si>
  <si>
    <t>จัดผ้าบังสุกุลอย่างพอประมาณ</t>
  </si>
  <si>
    <t>งดเล่นการพนัน</t>
  </si>
  <si>
    <t>งดการจุดพลุและบั้งไฟ</t>
  </si>
  <si>
    <t>Total</t>
  </si>
  <si>
    <t>Grand Total</t>
  </si>
  <si>
    <t>count</t>
  </si>
  <si>
    <t>Count of count</t>
  </si>
  <si>
    <t>หัวข้อ</t>
  </si>
  <si>
    <t xml:space="preserve">      % เมื่อเทียบกับทั้งหมด 283 ชุด</t>
  </si>
  <si>
    <t>ผลการเก็บข้อมูลความคิดเห็นเกี่ยวกับประเด็นงานศพ บ้านไหล่หิน ทั้ง 16 หัวข้อ</t>
  </si>
  <si>
    <t>เก็บข้อมูลโดยเยาวชน 31 พฤษภาคม 2551 และสรุปผล 1 มิถุนายน 2551</t>
  </si>
  <si>
    <t>แบบสอบถามทั้งหมด 283 ชุด คิดเป็น 100%</t>
  </si>
  <si>
    <t>รวมทั้งหมด</t>
  </si>
  <si>
    <t>ที่ไม่เคยร่วมเวที</t>
  </si>
  <si>
    <t>ที่เคยร่วมเวที</t>
  </si>
  <si>
    <t>72 ชุด</t>
  </si>
  <si>
    <t>31 ชุด</t>
  </si>
  <si>
    <t>41 ชุด</t>
  </si>
  <si>
    <t>91 ชุด</t>
  </si>
  <si>
    <t>46 ชุด</t>
  </si>
  <si>
    <t>45 ชุด</t>
  </si>
  <si>
    <t>163 ชุด</t>
  </si>
  <si>
    <t>77 ชุด</t>
  </si>
  <si>
    <t>86 ชุด</t>
  </si>
  <si>
    <t>40 ชุด</t>
  </si>
  <si>
    <t>25 ชุด</t>
  </si>
  <si>
    <t>15 ชุด</t>
  </si>
  <si>
    <t>80 ชุด</t>
  </si>
  <si>
    <t>48 ชุด</t>
  </si>
  <si>
    <t>32 ชุด</t>
  </si>
  <si>
    <t>120 ชุด</t>
  </si>
  <si>
    <t>73 ชุด</t>
  </si>
  <si>
    <t>47 ชุด</t>
  </si>
  <si>
    <t>คิดเป็นร้อยละ</t>
  </si>
  <si>
    <t>ที่เห็นด้วยทั้ง 16 ข้อ</t>
  </si>
  <si>
    <t>ที่เห็นด้วยบางข้อ</t>
  </si>
  <si>
    <t>%ที่เห็นด้วยต่อหมู่บ้าน</t>
  </si>
  <si>
    <t>1. รายงานความคิดเห็น แยกหมู่บ้าน และการร่วมเวที</t>
  </si>
  <si>
    <t>2. รายงานเรียงลำดับหัวข้อที่ไม่เห็นด้วยเรียงตามเปอร์เซ็น</t>
  </si>
  <si>
    <t xml:space="preserve">    %จากแบบสอบถามทั้งหมด</t>
  </si>
  <si>
    <t>ลำดับ</t>
  </si>
  <si>
    <t xml:space="preserve">เช่น ลดอาหารว่าง มีผู้ไม่เห็นด้วย 20 คน แต่มีคนเห็นด้วย 80 คน </t>
  </si>
  <si>
    <t>หรือ ใช้โครงปราสาท มีคนไม่เห็นด้วย 1 คน แต่มีคนเห็นด้วย 99 คน</t>
  </si>
  <si>
    <t>3. รายงานจำนวนหัวข้อที่ไม่เห็นด้วย</t>
  </si>
  <si>
    <t>จำนวนคน</t>
  </si>
  <si>
    <t xml:space="preserve">จำนวนหัวข้อ  </t>
  </si>
  <si>
    <t>จากข้อมูลพบว่า มีคนในชุมชนมากถึง 58% ที่เห็นด้วยทั้ง 16 ข้อ แต่มีเพียง 42% ที่ไม่เห็นด้วยเพียงบางข้อ</t>
  </si>
  <si>
    <t>จากตารางข้างล่าง แสดงให้เห็นว่ามี 38 คน ที่ไม่เห็นด้วย 1 ข้อ และ 23 คนไม่เห็นด้วย 2 ข้อ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</si>
</sst>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11">
    <font>
      <sz val="10"/>
      <name val="Arial"/>
      <family val="0"/>
    </font>
    <font>
      <sz val="16"/>
      <name val="Angsana New"/>
      <family val="1"/>
    </font>
    <font>
      <sz val="20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u val="single"/>
      <sz val="16"/>
      <name val="Angsana New"/>
      <family val="1"/>
    </font>
    <font>
      <sz val="10"/>
      <name val="Angsana New"/>
      <family val="1"/>
    </font>
    <font>
      <u val="single"/>
      <sz val="20"/>
      <name val="Angsana New"/>
      <family val="1"/>
    </font>
    <font>
      <b/>
      <u val="single"/>
      <sz val="20"/>
      <name val="Angsana New"/>
      <family val="1"/>
    </font>
    <font>
      <b/>
      <sz val="20"/>
      <name val="Angsana New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S1:S121" sheet="mu6"/>
  </cacheSource>
  <cacheFields count="1">
    <cacheField name="count">
      <sharedItems containsSemiMixedTypes="0" containsString="0" containsMixedTypes="0" containsNumber="1" containsInteger="1" count="10">
        <n v="1"/>
        <n v="4"/>
        <n v="2"/>
        <n v="3"/>
        <n v="5"/>
        <n v="7"/>
        <n v="9"/>
        <n v="6"/>
        <n v="10"/>
        <n v="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3:V15" firstHeaderRow="2" firstDataRow="2" firstDataCol="1"/>
  <pivotFields count="1">
    <pivotField axis="axisRow" dataField="1" compact="0" outline="0" subtotalTop="0" showAll="0">
      <items count="11">
        <item x="0"/>
        <item x="2"/>
        <item x="3"/>
        <item x="1"/>
        <item x="4"/>
        <item x="7"/>
        <item x="5"/>
        <item x="9"/>
        <item x="6"/>
        <item x="8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coun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D47" sqref="D47"/>
    </sheetView>
  </sheetViews>
  <sheetFormatPr defaultColWidth="9.140625" defaultRowHeight="12.75"/>
  <cols>
    <col min="1" max="1" width="17.421875" style="14" customWidth="1"/>
    <col min="2" max="4" width="9.140625" style="14" customWidth="1"/>
    <col min="5" max="5" width="3.140625" style="14" customWidth="1"/>
    <col min="6" max="6" width="9.140625" style="14" customWidth="1"/>
    <col min="7" max="7" width="8.421875" style="14" bestFit="1" customWidth="1"/>
    <col min="8" max="8" width="9.140625" style="14" customWidth="1"/>
    <col min="9" max="9" width="12.8515625" style="14" customWidth="1"/>
    <col min="10" max="16384" width="9.140625" style="14" customWidth="1"/>
  </cols>
  <sheetData>
    <row r="1" spans="1:8" ht="20.25" customHeight="1">
      <c r="A1" s="13" t="s">
        <v>34</v>
      </c>
      <c r="B1" s="13"/>
      <c r="C1" s="13"/>
      <c r="D1" s="13"/>
      <c r="E1" s="13"/>
      <c r="F1" s="13"/>
      <c r="G1" s="13"/>
      <c r="H1" s="13"/>
    </row>
    <row r="2" spans="1:8" ht="19.5" customHeight="1">
      <c r="A2" s="15" t="s">
        <v>35</v>
      </c>
      <c r="B2" s="15"/>
      <c r="C2" s="15"/>
      <c r="D2" s="15"/>
      <c r="E2" s="15"/>
      <c r="F2" s="15"/>
      <c r="G2" s="15"/>
      <c r="H2" s="15"/>
    </row>
    <row r="3" spans="1:8" ht="26.25" customHeight="1">
      <c r="A3" s="16" t="s">
        <v>36</v>
      </c>
      <c r="B3" s="16"/>
      <c r="C3" s="16"/>
      <c r="D3" s="16"/>
      <c r="E3" s="16"/>
      <c r="F3" s="16"/>
      <c r="G3" s="16"/>
      <c r="H3" s="16"/>
    </row>
    <row r="4" spans="1:10" ht="26.25" customHeight="1">
      <c r="A4" s="17" t="s">
        <v>62</v>
      </c>
      <c r="B4" s="17"/>
      <c r="C4" s="17"/>
      <c r="D4" s="17"/>
      <c r="E4" s="17"/>
      <c r="F4" s="17"/>
      <c r="G4" s="17"/>
      <c r="H4" s="17"/>
      <c r="I4" s="18"/>
      <c r="J4" s="18"/>
    </row>
    <row r="5" spans="1:8" ht="29.25">
      <c r="A5" s="19"/>
      <c r="B5" s="20" t="s">
        <v>1</v>
      </c>
      <c r="C5" s="20"/>
      <c r="D5" s="20"/>
      <c r="E5" s="21"/>
      <c r="F5" s="20" t="s">
        <v>3</v>
      </c>
      <c r="G5" s="20"/>
      <c r="H5" s="20"/>
    </row>
    <row r="6" spans="2:9" ht="20.25" customHeight="1">
      <c r="B6" s="22" t="s">
        <v>37</v>
      </c>
      <c r="C6" s="22" t="s">
        <v>38</v>
      </c>
      <c r="D6" s="22" t="s">
        <v>39</v>
      </c>
      <c r="E6" s="23"/>
      <c r="F6" s="22" t="s">
        <v>37</v>
      </c>
      <c r="G6" s="22" t="s">
        <v>38</v>
      </c>
      <c r="H6" s="22" t="s">
        <v>39</v>
      </c>
      <c r="I6" s="24" t="s">
        <v>61</v>
      </c>
    </row>
    <row r="7" spans="1:9" ht="20.25" customHeight="1">
      <c r="A7" s="14" t="s">
        <v>2</v>
      </c>
      <c r="B7" s="25" t="s">
        <v>40</v>
      </c>
      <c r="C7" s="25" t="s">
        <v>41</v>
      </c>
      <c r="D7" s="25" t="s">
        <v>42</v>
      </c>
      <c r="F7" s="25" t="s">
        <v>49</v>
      </c>
      <c r="G7" s="25" t="s">
        <v>50</v>
      </c>
      <c r="H7" s="25" t="s">
        <v>51</v>
      </c>
      <c r="I7" s="26">
        <f>72/112*100</f>
        <v>64.28571428571429</v>
      </c>
    </row>
    <row r="8" spans="1:9" ht="20.25" customHeight="1">
      <c r="A8" s="14" t="s">
        <v>0</v>
      </c>
      <c r="B8" s="25" t="s">
        <v>43</v>
      </c>
      <c r="C8" s="25" t="s">
        <v>44</v>
      </c>
      <c r="D8" s="25" t="s">
        <v>45</v>
      </c>
      <c r="F8" s="25" t="s">
        <v>52</v>
      </c>
      <c r="G8" s="25" t="s">
        <v>53</v>
      </c>
      <c r="H8" s="25" t="s">
        <v>54</v>
      </c>
      <c r="I8" s="26">
        <f>91/171*100</f>
        <v>53.216374269005854</v>
      </c>
    </row>
    <row r="9" spans="2:8" ht="20.25" customHeight="1">
      <c r="B9" s="27" t="s">
        <v>46</v>
      </c>
      <c r="C9" s="28" t="s">
        <v>47</v>
      </c>
      <c r="D9" s="29" t="s">
        <v>48</v>
      </c>
      <c r="F9" s="27" t="s">
        <v>55</v>
      </c>
      <c r="G9" s="28" t="s">
        <v>56</v>
      </c>
      <c r="H9" s="29" t="s">
        <v>57</v>
      </c>
    </row>
    <row r="10" spans="1:10" ht="26.25" customHeight="1">
      <c r="A10" s="30" t="s">
        <v>58</v>
      </c>
      <c r="B10" s="31">
        <f>163/283*100</f>
        <v>57.59717314487632</v>
      </c>
      <c r="C10" s="32" t="s">
        <v>59</v>
      </c>
      <c r="D10" s="30"/>
      <c r="F10" s="31">
        <f>120/283*100</f>
        <v>42.40282685512368</v>
      </c>
      <c r="G10" s="32" t="s">
        <v>60</v>
      </c>
      <c r="J10" s="30"/>
    </row>
    <row r="11" ht="29.25">
      <c r="A11" s="17" t="s">
        <v>63</v>
      </c>
    </row>
    <row r="12" ht="19.5" customHeight="1">
      <c r="A12" s="14" t="s">
        <v>66</v>
      </c>
    </row>
    <row r="13" ht="19.5" customHeight="1" thickBot="1">
      <c r="A13" s="14" t="s">
        <v>67</v>
      </c>
    </row>
    <row r="14" spans="1:9" ht="20.25" customHeight="1" thickBot="1">
      <c r="A14" s="33" t="s">
        <v>65</v>
      </c>
      <c r="B14" s="34" t="s">
        <v>32</v>
      </c>
      <c r="C14" s="34"/>
      <c r="D14" s="34"/>
      <c r="E14" s="34"/>
      <c r="F14" s="34"/>
      <c r="G14" s="35" t="s">
        <v>64</v>
      </c>
      <c r="H14" s="36"/>
      <c r="I14" s="37"/>
    </row>
    <row r="15" spans="1:9" s="41" customFormat="1" ht="16.5" customHeight="1">
      <c r="A15" s="38">
        <v>1</v>
      </c>
      <c r="B15" s="39" t="s">
        <v>12</v>
      </c>
      <c r="C15" s="39"/>
      <c r="D15" s="39"/>
      <c r="E15" s="39"/>
      <c r="F15" s="39"/>
      <c r="G15" s="40">
        <v>20</v>
      </c>
      <c r="H15" s="40"/>
      <c r="I15" s="40"/>
    </row>
    <row r="16" spans="1:9" s="41" customFormat="1" ht="16.5" customHeight="1">
      <c r="A16" s="42">
        <v>2</v>
      </c>
      <c r="B16" s="43" t="s">
        <v>13</v>
      </c>
      <c r="C16" s="43"/>
      <c r="D16" s="43"/>
      <c r="E16" s="43"/>
      <c r="F16" s="43"/>
      <c r="G16" s="44">
        <v>15</v>
      </c>
      <c r="H16" s="44"/>
      <c r="I16" s="44"/>
    </row>
    <row r="17" spans="1:9" s="41" customFormat="1" ht="16.5" customHeight="1">
      <c r="A17" s="42">
        <v>3</v>
      </c>
      <c r="B17" s="43" t="s">
        <v>27</v>
      </c>
      <c r="C17" s="43"/>
      <c r="D17" s="43"/>
      <c r="E17" s="43"/>
      <c r="F17" s="43"/>
      <c r="G17" s="44">
        <v>14</v>
      </c>
      <c r="H17" s="44"/>
      <c r="I17" s="44"/>
    </row>
    <row r="18" spans="1:9" s="41" customFormat="1" ht="16.5" customHeight="1">
      <c r="A18" s="42">
        <v>4</v>
      </c>
      <c r="B18" s="43" t="s">
        <v>15</v>
      </c>
      <c r="C18" s="43"/>
      <c r="D18" s="43"/>
      <c r="E18" s="43"/>
      <c r="F18" s="43"/>
      <c r="G18" s="44">
        <v>11</v>
      </c>
      <c r="H18" s="44"/>
      <c r="I18" s="44"/>
    </row>
    <row r="19" spans="1:9" s="41" customFormat="1" ht="16.5" customHeight="1">
      <c r="A19" s="42">
        <v>5</v>
      </c>
      <c r="B19" s="43" t="s">
        <v>25</v>
      </c>
      <c r="C19" s="43"/>
      <c r="D19" s="43"/>
      <c r="E19" s="43"/>
      <c r="F19" s="43"/>
      <c r="G19" s="44">
        <v>11</v>
      </c>
      <c r="H19" s="44"/>
      <c r="I19" s="44"/>
    </row>
    <row r="20" spans="1:9" s="41" customFormat="1" ht="16.5" customHeight="1">
      <c r="A20" s="42">
        <v>6</v>
      </c>
      <c r="B20" s="43" t="s">
        <v>19</v>
      </c>
      <c r="C20" s="43"/>
      <c r="D20" s="43"/>
      <c r="E20" s="43"/>
      <c r="F20" s="43"/>
      <c r="G20" s="44">
        <v>9</v>
      </c>
      <c r="H20" s="44"/>
      <c r="I20" s="44"/>
    </row>
    <row r="21" spans="1:9" s="41" customFormat="1" ht="16.5" customHeight="1">
      <c r="A21" s="42">
        <v>7</v>
      </c>
      <c r="B21" s="43" t="s">
        <v>17</v>
      </c>
      <c r="C21" s="43"/>
      <c r="D21" s="43"/>
      <c r="E21" s="43"/>
      <c r="F21" s="43"/>
      <c r="G21" s="44">
        <v>8</v>
      </c>
      <c r="H21" s="44"/>
      <c r="I21" s="44"/>
    </row>
    <row r="22" spans="1:9" s="41" customFormat="1" ht="16.5" customHeight="1">
      <c r="A22" s="42">
        <v>8</v>
      </c>
      <c r="B22" s="43" t="s">
        <v>20</v>
      </c>
      <c r="C22" s="43"/>
      <c r="D22" s="43"/>
      <c r="E22" s="43"/>
      <c r="F22" s="43"/>
      <c r="G22" s="44">
        <v>6</v>
      </c>
      <c r="H22" s="44"/>
      <c r="I22" s="44"/>
    </row>
    <row r="23" spans="1:9" s="41" customFormat="1" ht="16.5" customHeight="1">
      <c r="A23" s="42">
        <v>9</v>
      </c>
      <c r="B23" s="43" t="s">
        <v>23</v>
      </c>
      <c r="C23" s="43"/>
      <c r="D23" s="43"/>
      <c r="E23" s="43"/>
      <c r="F23" s="43"/>
      <c r="G23" s="44">
        <v>6</v>
      </c>
      <c r="H23" s="44"/>
      <c r="I23" s="44"/>
    </row>
    <row r="24" spans="1:9" s="41" customFormat="1" ht="16.5" customHeight="1">
      <c r="A24" s="42">
        <v>10</v>
      </c>
      <c r="B24" s="43" t="s">
        <v>18</v>
      </c>
      <c r="C24" s="43"/>
      <c r="D24" s="43"/>
      <c r="E24" s="43"/>
      <c r="F24" s="43"/>
      <c r="G24" s="44">
        <v>6</v>
      </c>
      <c r="H24" s="44"/>
      <c r="I24" s="44"/>
    </row>
    <row r="25" spans="1:9" s="41" customFormat="1" ht="16.5" customHeight="1">
      <c r="A25" s="42">
        <v>11</v>
      </c>
      <c r="B25" s="43" t="s">
        <v>21</v>
      </c>
      <c r="C25" s="43"/>
      <c r="D25" s="43"/>
      <c r="E25" s="43"/>
      <c r="F25" s="43"/>
      <c r="G25" s="44">
        <v>6</v>
      </c>
      <c r="H25" s="44"/>
      <c r="I25" s="44"/>
    </row>
    <row r="26" spans="1:9" s="41" customFormat="1" ht="16.5" customHeight="1">
      <c r="A26" s="42">
        <v>12</v>
      </c>
      <c r="B26" s="43" t="s">
        <v>22</v>
      </c>
      <c r="C26" s="43"/>
      <c r="D26" s="43"/>
      <c r="E26" s="43"/>
      <c r="F26" s="43"/>
      <c r="G26" s="44">
        <v>5</v>
      </c>
      <c r="H26" s="44"/>
      <c r="I26" s="44"/>
    </row>
    <row r="27" spans="1:9" s="41" customFormat="1" ht="16.5" customHeight="1">
      <c r="A27" s="42">
        <v>13</v>
      </c>
      <c r="B27" s="43" t="s">
        <v>26</v>
      </c>
      <c r="C27" s="43"/>
      <c r="D27" s="43"/>
      <c r="E27" s="43"/>
      <c r="F27" s="43"/>
      <c r="G27" s="44">
        <v>5</v>
      </c>
      <c r="H27" s="44"/>
      <c r="I27" s="44"/>
    </row>
    <row r="28" spans="1:9" s="41" customFormat="1" ht="16.5" customHeight="1">
      <c r="A28" s="42">
        <v>14</v>
      </c>
      <c r="B28" s="43" t="s">
        <v>24</v>
      </c>
      <c r="C28" s="43"/>
      <c r="D28" s="43"/>
      <c r="E28" s="43"/>
      <c r="F28" s="43"/>
      <c r="G28" s="44">
        <v>4</v>
      </c>
      <c r="H28" s="44"/>
      <c r="I28" s="44"/>
    </row>
    <row r="29" spans="1:9" s="41" customFormat="1" ht="16.5" customHeight="1">
      <c r="A29" s="42">
        <v>15</v>
      </c>
      <c r="B29" s="43" t="s">
        <v>14</v>
      </c>
      <c r="C29" s="43"/>
      <c r="D29" s="43"/>
      <c r="E29" s="43"/>
      <c r="F29" s="43"/>
      <c r="G29" s="44">
        <v>3</v>
      </c>
      <c r="H29" s="44"/>
      <c r="I29" s="44"/>
    </row>
    <row r="30" spans="1:9" s="41" customFormat="1" ht="16.5" customHeight="1">
      <c r="A30" s="42">
        <v>16</v>
      </c>
      <c r="B30" s="43" t="s">
        <v>16</v>
      </c>
      <c r="C30" s="43"/>
      <c r="D30" s="43"/>
      <c r="E30" s="43"/>
      <c r="F30" s="43"/>
      <c r="G30" s="44">
        <v>1</v>
      </c>
      <c r="H30" s="44"/>
      <c r="I30" s="44"/>
    </row>
    <row r="31" spans="1:9" s="41" customFormat="1" ht="2.25" customHeight="1">
      <c r="A31" s="45"/>
      <c r="B31" s="46"/>
      <c r="C31" s="46"/>
      <c r="D31" s="46"/>
      <c r="E31" s="46"/>
      <c r="F31" s="46"/>
      <c r="G31" s="45"/>
      <c r="H31" s="45"/>
      <c r="I31" s="45"/>
    </row>
    <row r="32" spans="1:9" s="41" customFormat="1" ht="27.75" customHeight="1">
      <c r="A32" s="17" t="s">
        <v>68</v>
      </c>
      <c r="B32" s="46"/>
      <c r="C32" s="46"/>
      <c r="D32" s="46"/>
      <c r="E32" s="46"/>
      <c r="F32" s="46"/>
      <c r="G32" s="45"/>
      <c r="H32" s="45"/>
      <c r="I32" s="45"/>
    </row>
    <row r="33" spans="1:2" ht="20.25" customHeight="1">
      <c r="A33" s="14" t="s">
        <v>71</v>
      </c>
      <c r="B33" s="47"/>
    </row>
    <row r="34" spans="1:2" ht="20.25" customHeight="1">
      <c r="A34" s="14" t="s">
        <v>72</v>
      </c>
      <c r="B34" s="47"/>
    </row>
    <row r="35" spans="1:6" ht="23.25">
      <c r="A35" s="48"/>
      <c r="B35" s="49" t="s">
        <v>70</v>
      </c>
      <c r="C35" s="49" t="s">
        <v>69</v>
      </c>
      <c r="D35" s="50" t="s">
        <v>33</v>
      </c>
      <c r="E35" s="51"/>
      <c r="F35" s="51"/>
    </row>
    <row r="36" spans="2:8" s="54" customFormat="1" ht="15" customHeight="1">
      <c r="B36" s="55">
        <v>1</v>
      </c>
      <c r="C36" s="56">
        <v>38</v>
      </c>
      <c r="D36" s="57">
        <f>C36/283*100</f>
        <v>13.427561837455832</v>
      </c>
      <c r="E36" s="58" t="s">
        <v>9</v>
      </c>
      <c r="F36" s="58"/>
      <c r="G36" s="58"/>
      <c r="H36" s="58"/>
    </row>
    <row r="37" spans="2:8" s="54" customFormat="1" ht="15" customHeight="1">
      <c r="B37" s="55">
        <v>2</v>
      </c>
      <c r="C37" s="56">
        <v>23</v>
      </c>
      <c r="D37" s="57">
        <f aca="true" t="shared" si="0" ref="D37:D45">C37/283*100</f>
        <v>8.12720848056537</v>
      </c>
      <c r="E37" s="58" t="s">
        <v>9</v>
      </c>
      <c r="F37" s="58"/>
      <c r="G37" s="58"/>
      <c r="H37" s="58"/>
    </row>
    <row r="38" spans="2:8" s="54" customFormat="1" ht="15" customHeight="1">
      <c r="B38" s="55">
        <v>3</v>
      </c>
      <c r="C38" s="56">
        <v>20</v>
      </c>
      <c r="D38" s="57">
        <f t="shared" si="0"/>
        <v>7.06713780918728</v>
      </c>
      <c r="E38" s="58" t="s">
        <v>9</v>
      </c>
      <c r="F38" s="58"/>
      <c r="G38" s="58"/>
      <c r="H38" s="58"/>
    </row>
    <row r="39" spans="2:8" s="54" customFormat="1" ht="15" customHeight="1">
      <c r="B39" s="55">
        <v>4</v>
      </c>
      <c r="C39" s="56">
        <v>11</v>
      </c>
      <c r="D39" s="57">
        <f t="shared" si="0"/>
        <v>3.8869257950530036</v>
      </c>
      <c r="E39" s="58" t="s">
        <v>9</v>
      </c>
      <c r="F39" s="58"/>
      <c r="G39" s="58"/>
      <c r="H39" s="58"/>
    </row>
    <row r="40" spans="2:8" s="54" customFormat="1" ht="15" customHeight="1">
      <c r="B40" s="55">
        <v>5</v>
      </c>
      <c r="C40" s="56">
        <v>13</v>
      </c>
      <c r="D40" s="57">
        <f t="shared" si="0"/>
        <v>4.593639575971731</v>
      </c>
      <c r="E40" s="58" t="s">
        <v>9</v>
      </c>
      <c r="F40" s="58"/>
      <c r="G40" s="58"/>
      <c r="H40" s="58"/>
    </row>
    <row r="41" spans="2:8" s="54" customFormat="1" ht="15" customHeight="1">
      <c r="B41" s="55">
        <v>6</v>
      </c>
      <c r="C41" s="56">
        <v>3</v>
      </c>
      <c r="D41" s="57">
        <f t="shared" si="0"/>
        <v>1.0600706713780919</v>
      </c>
      <c r="E41" s="58" t="s">
        <v>9</v>
      </c>
      <c r="F41" s="58"/>
      <c r="G41" s="58"/>
      <c r="H41" s="58"/>
    </row>
    <row r="42" spans="2:8" s="54" customFormat="1" ht="15" customHeight="1">
      <c r="B42" s="55">
        <v>7</v>
      </c>
      <c r="C42" s="56">
        <v>5</v>
      </c>
      <c r="D42" s="57">
        <f t="shared" si="0"/>
        <v>1.76678445229682</v>
      </c>
      <c r="E42" s="58" t="s">
        <v>9</v>
      </c>
      <c r="F42" s="58"/>
      <c r="G42" s="58"/>
      <c r="H42" s="58"/>
    </row>
    <row r="43" spans="2:8" s="54" customFormat="1" ht="15" customHeight="1">
      <c r="B43" s="55">
        <v>8</v>
      </c>
      <c r="C43" s="56">
        <v>4</v>
      </c>
      <c r="D43" s="57">
        <f t="shared" si="0"/>
        <v>1.4134275618374559</v>
      </c>
      <c r="E43" s="58" t="s">
        <v>9</v>
      </c>
      <c r="F43" s="58"/>
      <c r="G43" s="58"/>
      <c r="H43" s="58"/>
    </row>
    <row r="44" spans="2:8" s="54" customFormat="1" ht="15" customHeight="1">
      <c r="B44" s="55">
        <v>9</v>
      </c>
      <c r="C44" s="56">
        <v>2</v>
      </c>
      <c r="D44" s="57">
        <f>C44/283*100</f>
        <v>0.7067137809187279</v>
      </c>
      <c r="E44" s="58" t="s">
        <v>9</v>
      </c>
      <c r="F44" s="58"/>
      <c r="G44" s="58"/>
      <c r="H44" s="58"/>
    </row>
    <row r="45" spans="2:8" s="54" customFormat="1" ht="15" customHeight="1">
      <c r="B45" s="55">
        <v>10</v>
      </c>
      <c r="C45" s="56">
        <v>1</v>
      </c>
      <c r="D45" s="57">
        <v>1</v>
      </c>
      <c r="E45" s="58" t="s">
        <v>9</v>
      </c>
      <c r="F45" s="58"/>
      <c r="G45" s="58"/>
      <c r="H45" s="58"/>
    </row>
    <row r="46" spans="1:4" ht="18" customHeight="1">
      <c r="A46" s="52" t="s">
        <v>4</v>
      </c>
      <c r="C46" s="47">
        <f>SUM(C36:C45)</f>
        <v>120</v>
      </c>
      <c r="D46" s="53">
        <v>42</v>
      </c>
    </row>
  </sheetData>
  <mergeCells count="48">
    <mergeCell ref="G30:I30"/>
    <mergeCell ref="B14:F14"/>
    <mergeCell ref="G26:I26"/>
    <mergeCell ref="G27:I27"/>
    <mergeCell ref="G28:I28"/>
    <mergeCell ref="G29:I29"/>
    <mergeCell ref="G22:I22"/>
    <mergeCell ref="G23:I23"/>
    <mergeCell ref="G24:I24"/>
    <mergeCell ref="G25:I25"/>
    <mergeCell ref="G18:I18"/>
    <mergeCell ref="G19:I19"/>
    <mergeCell ref="G20:I20"/>
    <mergeCell ref="G21:I21"/>
    <mergeCell ref="B15:F15"/>
    <mergeCell ref="B16:F16"/>
    <mergeCell ref="B17:F17"/>
    <mergeCell ref="G15:I15"/>
    <mergeCell ref="G16:I16"/>
    <mergeCell ref="G17:I17"/>
    <mergeCell ref="E44:H44"/>
    <mergeCell ref="E45:H45"/>
    <mergeCell ref="E40:H40"/>
    <mergeCell ref="E41:H41"/>
    <mergeCell ref="E42:H42"/>
    <mergeCell ref="E43:H43"/>
    <mergeCell ref="E36:H36"/>
    <mergeCell ref="E37:H37"/>
    <mergeCell ref="E38:H38"/>
    <mergeCell ref="E39:H39"/>
    <mergeCell ref="B19:F19"/>
    <mergeCell ref="B20:F20"/>
    <mergeCell ref="B21:F21"/>
    <mergeCell ref="B22:F22"/>
    <mergeCell ref="B23:F23"/>
    <mergeCell ref="B24:F24"/>
    <mergeCell ref="B25:F25"/>
    <mergeCell ref="B26:F26"/>
    <mergeCell ref="B18:F18"/>
    <mergeCell ref="B27:F27"/>
    <mergeCell ref="B28:F28"/>
    <mergeCell ref="B29:F29"/>
    <mergeCell ref="B30:F30"/>
    <mergeCell ref="A1:H1"/>
    <mergeCell ref="A2:H2"/>
    <mergeCell ref="A3:H3"/>
    <mergeCell ref="B5:D5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6"/>
  <sheetViews>
    <sheetView workbookViewId="0" topLeftCell="A1">
      <selection activeCell="G123" sqref="G123"/>
    </sheetView>
  </sheetViews>
  <sheetFormatPr defaultColWidth="9.140625" defaultRowHeight="12.75"/>
  <cols>
    <col min="1" max="1" width="6.00390625" style="1" customWidth="1"/>
    <col min="2" max="2" width="8.140625" style="1" customWidth="1"/>
    <col min="3" max="18" width="5.140625" style="1" customWidth="1"/>
    <col min="19" max="20" width="9.140625" style="1" customWidth="1"/>
    <col min="21" max="21" width="13.140625" style="1" customWidth="1"/>
    <col min="22" max="22" width="5.00390625" style="1" customWidth="1"/>
    <col min="23" max="16384" width="9.140625" style="1" customWidth="1"/>
  </cols>
  <sheetData>
    <row r="1" spans="3:19" ht="23.25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 t="s">
        <v>30</v>
      </c>
    </row>
    <row r="2" spans="1:19" ht="23.25">
      <c r="A2" s="1" t="s">
        <v>6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0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f>16-SUM(C2:R2)</f>
        <v>1</v>
      </c>
    </row>
    <row r="3" spans="1:27" ht="23.25">
      <c r="A3" s="1" t="s">
        <v>6</v>
      </c>
      <c r="B3" s="1">
        <v>2</v>
      </c>
      <c r="C3" s="1">
        <v>0</v>
      </c>
      <c r="D3" s="1">
        <v>0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0</v>
      </c>
      <c r="K3" s="1">
        <v>0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f aca="true" t="shared" si="0" ref="S3:S66">16-SUM(C3:R3)</f>
        <v>4</v>
      </c>
      <c r="U3" s="6" t="s">
        <v>31</v>
      </c>
      <c r="V3" s="7"/>
      <c r="W3"/>
      <c r="X3"/>
      <c r="Y3"/>
      <c r="Z3"/>
      <c r="AA3"/>
    </row>
    <row r="4" spans="1:27" ht="23.25">
      <c r="A4" s="1" t="s">
        <v>6</v>
      </c>
      <c r="B4" s="1">
        <v>3</v>
      </c>
      <c r="C4" s="1">
        <v>0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0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f t="shared" si="0"/>
        <v>2</v>
      </c>
      <c r="U4" s="6" t="s">
        <v>30</v>
      </c>
      <c r="V4" s="7" t="s">
        <v>28</v>
      </c>
      <c r="W4"/>
      <c r="X4"/>
      <c r="Y4"/>
      <c r="Z4"/>
      <c r="AA4"/>
    </row>
    <row r="5" spans="1:27" ht="23.25">
      <c r="A5" s="1" t="s">
        <v>6</v>
      </c>
      <c r="B5" s="1">
        <v>4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0</v>
      </c>
      <c r="N5" s="1">
        <v>1</v>
      </c>
      <c r="O5" s="1">
        <v>0</v>
      </c>
      <c r="P5" s="1">
        <v>1</v>
      </c>
      <c r="Q5" s="1">
        <v>1</v>
      </c>
      <c r="R5" s="1">
        <v>0</v>
      </c>
      <c r="S5" s="1">
        <f t="shared" si="0"/>
        <v>3</v>
      </c>
      <c r="U5" s="5">
        <v>1</v>
      </c>
      <c r="V5" s="10">
        <v>38</v>
      </c>
      <c r="W5"/>
      <c r="X5"/>
      <c r="Y5"/>
      <c r="Z5"/>
      <c r="AA5"/>
    </row>
    <row r="6" spans="1:27" ht="23.25">
      <c r="A6" s="1" t="s">
        <v>6</v>
      </c>
      <c r="B6" s="1">
        <v>5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0</v>
      </c>
      <c r="I6" s="1">
        <v>1</v>
      </c>
      <c r="J6" s="1">
        <v>1</v>
      </c>
      <c r="K6" s="1">
        <v>1</v>
      </c>
      <c r="L6" s="1">
        <v>1</v>
      </c>
      <c r="M6" s="1">
        <v>0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f t="shared" si="0"/>
        <v>2</v>
      </c>
      <c r="U6" s="11">
        <v>2</v>
      </c>
      <c r="V6" s="12">
        <v>23</v>
      </c>
      <c r="W6"/>
      <c r="X6"/>
      <c r="Y6"/>
      <c r="Z6"/>
      <c r="AA6"/>
    </row>
    <row r="7" spans="1:27" ht="23.25">
      <c r="A7" s="1" t="s">
        <v>6</v>
      </c>
      <c r="B7" s="1">
        <v>6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0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f t="shared" si="0"/>
        <v>1</v>
      </c>
      <c r="U7" s="11">
        <v>3</v>
      </c>
      <c r="V7" s="12">
        <v>20</v>
      </c>
      <c r="W7"/>
      <c r="X7"/>
      <c r="Y7"/>
      <c r="Z7"/>
      <c r="AA7"/>
    </row>
    <row r="8" spans="1:27" ht="23.25">
      <c r="A8" s="1" t="s">
        <v>6</v>
      </c>
      <c r="B8" s="1">
        <v>7</v>
      </c>
      <c r="C8" s="1">
        <v>1</v>
      </c>
      <c r="D8" s="1">
        <v>1</v>
      </c>
      <c r="E8" s="1">
        <v>1</v>
      </c>
      <c r="F8" s="1">
        <v>0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f t="shared" si="0"/>
        <v>1</v>
      </c>
      <c r="U8" s="11">
        <v>4</v>
      </c>
      <c r="V8" s="12">
        <v>11</v>
      </c>
      <c r="W8"/>
      <c r="X8"/>
      <c r="Y8"/>
      <c r="Z8"/>
      <c r="AA8"/>
    </row>
    <row r="9" spans="1:27" ht="23.25">
      <c r="A9" s="1" t="s">
        <v>6</v>
      </c>
      <c r="B9" s="1">
        <v>8</v>
      </c>
      <c r="C9" s="1">
        <v>1</v>
      </c>
      <c r="D9" s="1">
        <v>0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f t="shared" si="0"/>
        <v>1</v>
      </c>
      <c r="U9" s="11">
        <v>5</v>
      </c>
      <c r="V9" s="12">
        <v>13</v>
      </c>
      <c r="W9"/>
      <c r="X9"/>
      <c r="Y9"/>
      <c r="Z9"/>
      <c r="AA9"/>
    </row>
    <row r="10" spans="1:27" ht="23.25">
      <c r="A10" s="1" t="s">
        <v>6</v>
      </c>
      <c r="B10" s="1">
        <v>9</v>
      </c>
      <c r="C10" s="1">
        <v>1</v>
      </c>
      <c r="D10" s="1">
        <v>0</v>
      </c>
      <c r="E10" s="1">
        <v>1</v>
      </c>
      <c r="F10" s="1">
        <v>0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f t="shared" si="0"/>
        <v>2</v>
      </c>
      <c r="U10" s="11">
        <v>6</v>
      </c>
      <c r="V10" s="12">
        <v>3</v>
      </c>
      <c r="W10"/>
      <c r="X10"/>
      <c r="Y10"/>
      <c r="Z10"/>
      <c r="AA10"/>
    </row>
    <row r="11" spans="1:27" ht="23.25">
      <c r="A11" s="1" t="s">
        <v>6</v>
      </c>
      <c r="B11" s="1">
        <v>10</v>
      </c>
      <c r="C11" s="1">
        <v>1</v>
      </c>
      <c r="D11" s="1">
        <v>1</v>
      </c>
      <c r="E11" s="1">
        <v>1</v>
      </c>
      <c r="F11" s="1">
        <v>0</v>
      </c>
      <c r="G11" s="1">
        <v>1</v>
      </c>
      <c r="H11" s="1">
        <v>1</v>
      </c>
      <c r="I11" s="1">
        <v>1</v>
      </c>
      <c r="J11" s="1">
        <v>0</v>
      </c>
      <c r="K11" s="1">
        <v>1</v>
      </c>
      <c r="L11" s="1">
        <v>0</v>
      </c>
      <c r="M11" s="1">
        <v>0</v>
      </c>
      <c r="N11" s="1">
        <v>1</v>
      </c>
      <c r="O11" s="1">
        <v>1</v>
      </c>
      <c r="P11" s="1">
        <v>1</v>
      </c>
      <c r="Q11" s="1">
        <v>1</v>
      </c>
      <c r="R11" s="1">
        <v>0</v>
      </c>
      <c r="S11" s="1">
        <f t="shared" si="0"/>
        <v>5</v>
      </c>
      <c r="U11" s="11">
        <v>7</v>
      </c>
      <c r="V11" s="12">
        <v>5</v>
      </c>
      <c r="W11"/>
      <c r="X11"/>
      <c r="Y11"/>
      <c r="Z11"/>
      <c r="AA11"/>
    </row>
    <row r="12" spans="1:27" ht="23.25">
      <c r="A12" s="1" t="s">
        <v>6</v>
      </c>
      <c r="B12" s="1">
        <v>11</v>
      </c>
      <c r="C12" s="1">
        <v>1</v>
      </c>
      <c r="D12" s="1">
        <v>1</v>
      </c>
      <c r="E12" s="1">
        <v>0</v>
      </c>
      <c r="F12" s="1">
        <v>0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0</v>
      </c>
      <c r="M12" s="1">
        <v>0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f t="shared" si="0"/>
        <v>4</v>
      </c>
      <c r="U12" s="11">
        <v>8</v>
      </c>
      <c r="V12" s="12">
        <v>4</v>
      </c>
      <c r="W12"/>
      <c r="X12"/>
      <c r="Y12"/>
      <c r="Z12"/>
      <c r="AA12"/>
    </row>
    <row r="13" spans="1:27" ht="23.25">
      <c r="A13" s="1" t="s">
        <v>6</v>
      </c>
      <c r="B13" s="1">
        <v>12</v>
      </c>
      <c r="C13" s="1">
        <v>1</v>
      </c>
      <c r="D13" s="1">
        <v>0</v>
      </c>
      <c r="E13" s="1">
        <v>0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0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f t="shared" si="0"/>
        <v>3</v>
      </c>
      <c r="U13" s="11">
        <v>9</v>
      </c>
      <c r="V13" s="12">
        <v>2</v>
      </c>
      <c r="W13"/>
      <c r="X13"/>
      <c r="Y13"/>
      <c r="Z13"/>
      <c r="AA13"/>
    </row>
    <row r="14" spans="1:27" ht="23.25">
      <c r="A14" s="1" t="s">
        <v>6</v>
      </c>
      <c r="B14" s="1">
        <v>13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0</v>
      </c>
      <c r="M14" s="1">
        <v>1</v>
      </c>
      <c r="N14" s="1">
        <v>1</v>
      </c>
      <c r="O14" s="1">
        <v>1</v>
      </c>
      <c r="P14" s="1">
        <v>0</v>
      </c>
      <c r="Q14" s="1">
        <v>0</v>
      </c>
      <c r="R14" s="1">
        <v>1</v>
      </c>
      <c r="S14" s="1">
        <f t="shared" si="0"/>
        <v>3</v>
      </c>
      <c r="U14" s="11">
        <v>10</v>
      </c>
      <c r="V14" s="12">
        <v>1</v>
      </c>
      <c r="W14"/>
      <c r="X14"/>
      <c r="Y14"/>
      <c r="Z14"/>
      <c r="AA14"/>
    </row>
    <row r="15" spans="1:27" ht="23.25">
      <c r="A15" s="1" t="s">
        <v>6</v>
      </c>
      <c r="B15" s="1">
        <v>14</v>
      </c>
      <c r="C15" s="1">
        <v>0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f t="shared" si="0"/>
        <v>1</v>
      </c>
      <c r="U15" s="8" t="s">
        <v>29</v>
      </c>
      <c r="V15" s="9">
        <v>120</v>
      </c>
      <c r="W15"/>
      <c r="X15"/>
      <c r="Y15"/>
      <c r="Z15"/>
      <c r="AA15"/>
    </row>
    <row r="16" spans="1:27" ht="23.25">
      <c r="A16" s="1" t="s">
        <v>6</v>
      </c>
      <c r="B16" s="1">
        <v>15</v>
      </c>
      <c r="C16" s="1">
        <v>0</v>
      </c>
      <c r="D16" s="1">
        <v>0</v>
      </c>
      <c r="E16" s="1">
        <v>0</v>
      </c>
      <c r="F16" s="1">
        <v>0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0</v>
      </c>
      <c r="M16" s="1">
        <v>0</v>
      </c>
      <c r="N16" s="1">
        <v>0</v>
      </c>
      <c r="O16" s="1">
        <v>1</v>
      </c>
      <c r="P16" s="1">
        <v>1</v>
      </c>
      <c r="Q16" s="1">
        <v>1</v>
      </c>
      <c r="R16" s="1">
        <v>1</v>
      </c>
      <c r="S16" s="1">
        <f t="shared" si="0"/>
        <v>7</v>
      </c>
      <c r="U16"/>
      <c r="V16"/>
      <c r="W16"/>
      <c r="X16"/>
      <c r="Y16"/>
      <c r="Z16"/>
      <c r="AA16"/>
    </row>
    <row r="17" spans="1:19" ht="23.25">
      <c r="A17" s="1" t="s">
        <v>6</v>
      </c>
      <c r="B17" s="1">
        <v>16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0</v>
      </c>
      <c r="P17" s="1">
        <v>0</v>
      </c>
      <c r="Q17" s="1">
        <v>1</v>
      </c>
      <c r="R17" s="1">
        <v>0</v>
      </c>
      <c r="S17" s="1">
        <f t="shared" si="0"/>
        <v>3</v>
      </c>
    </row>
    <row r="18" spans="1:19" ht="23.25">
      <c r="A18" s="1" t="s">
        <v>6</v>
      </c>
      <c r="B18" s="1">
        <v>17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0</v>
      </c>
      <c r="M18" s="1">
        <v>0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f t="shared" si="0"/>
        <v>2</v>
      </c>
    </row>
    <row r="19" spans="1:19" ht="23.25">
      <c r="A19" s="1" t="s">
        <v>6</v>
      </c>
      <c r="B19" s="1">
        <v>18</v>
      </c>
      <c r="C19" s="1">
        <v>1</v>
      </c>
      <c r="D19" s="1">
        <v>1</v>
      </c>
      <c r="E19" s="1">
        <v>1</v>
      </c>
      <c r="F19" s="1">
        <v>0</v>
      </c>
      <c r="G19" s="1">
        <v>1</v>
      </c>
      <c r="H19" s="1">
        <v>0</v>
      </c>
      <c r="I19" s="1">
        <v>1</v>
      </c>
      <c r="J19" s="1">
        <v>0</v>
      </c>
      <c r="K19" s="1">
        <v>1</v>
      </c>
      <c r="L19" s="1">
        <v>1</v>
      </c>
      <c r="M19" s="1">
        <v>0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f t="shared" si="0"/>
        <v>4</v>
      </c>
    </row>
    <row r="20" spans="1:19" ht="23.25">
      <c r="A20" s="1" t="s">
        <v>6</v>
      </c>
      <c r="B20" s="1">
        <v>19</v>
      </c>
      <c r="C20" s="1">
        <v>1</v>
      </c>
      <c r="D20" s="1">
        <v>0</v>
      </c>
      <c r="E20" s="1">
        <v>1</v>
      </c>
      <c r="F20" s="1">
        <v>0</v>
      </c>
      <c r="G20" s="1">
        <v>1</v>
      </c>
      <c r="H20" s="1">
        <v>0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f t="shared" si="0"/>
        <v>3</v>
      </c>
    </row>
    <row r="21" spans="1:19" ht="23.25">
      <c r="A21" s="1" t="s">
        <v>6</v>
      </c>
      <c r="B21" s="1">
        <v>20</v>
      </c>
      <c r="C21" s="1">
        <v>0</v>
      </c>
      <c r="D21" s="1">
        <v>1</v>
      </c>
      <c r="E21" s="1">
        <v>1</v>
      </c>
      <c r="F21" s="1">
        <v>0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0</v>
      </c>
      <c r="M21" s="1">
        <v>0</v>
      </c>
      <c r="N21" s="1">
        <v>1</v>
      </c>
      <c r="O21" s="1">
        <v>1</v>
      </c>
      <c r="P21" s="1">
        <v>0</v>
      </c>
      <c r="Q21" s="1">
        <v>1</v>
      </c>
      <c r="R21" s="1">
        <v>1</v>
      </c>
      <c r="S21" s="1">
        <f t="shared" si="0"/>
        <v>5</v>
      </c>
    </row>
    <row r="22" spans="1:19" ht="23.25">
      <c r="A22" s="1" t="s">
        <v>6</v>
      </c>
      <c r="B22" s="1">
        <v>21</v>
      </c>
      <c r="C22" s="1">
        <v>1</v>
      </c>
      <c r="D22" s="1">
        <v>1</v>
      </c>
      <c r="E22" s="1">
        <v>1</v>
      </c>
      <c r="F22" s="1">
        <v>0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0</v>
      </c>
      <c r="N22" s="1">
        <v>1</v>
      </c>
      <c r="O22" s="1">
        <v>1</v>
      </c>
      <c r="P22" s="1">
        <v>1</v>
      </c>
      <c r="Q22" s="1">
        <v>1</v>
      </c>
      <c r="R22" s="1">
        <v>0</v>
      </c>
      <c r="S22" s="1">
        <f t="shared" si="0"/>
        <v>3</v>
      </c>
    </row>
    <row r="23" spans="1:19" ht="23.25">
      <c r="A23" s="1" t="s">
        <v>6</v>
      </c>
      <c r="B23" s="1">
        <v>22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0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f t="shared" si="0"/>
        <v>1</v>
      </c>
    </row>
    <row r="24" spans="1:19" ht="23.25">
      <c r="A24" s="1" t="s">
        <v>6</v>
      </c>
      <c r="B24" s="1">
        <v>23</v>
      </c>
      <c r="C24" s="1">
        <v>1</v>
      </c>
      <c r="D24" s="1">
        <v>1</v>
      </c>
      <c r="E24" s="1">
        <v>1</v>
      </c>
      <c r="F24" s="1">
        <v>0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f t="shared" si="0"/>
        <v>1</v>
      </c>
    </row>
    <row r="25" spans="1:19" ht="23.25">
      <c r="A25" s="1" t="s">
        <v>6</v>
      </c>
      <c r="B25" s="1">
        <v>24</v>
      </c>
      <c r="C25" s="1">
        <v>1</v>
      </c>
      <c r="D25" s="1">
        <v>1</v>
      </c>
      <c r="E25" s="1">
        <v>1</v>
      </c>
      <c r="F25" s="1">
        <v>0</v>
      </c>
      <c r="G25" s="1">
        <v>1</v>
      </c>
      <c r="H25" s="1">
        <v>0</v>
      </c>
      <c r="I25" s="1">
        <v>1</v>
      </c>
      <c r="J25" s="1">
        <v>1</v>
      </c>
      <c r="K25" s="1">
        <v>1</v>
      </c>
      <c r="L25" s="1">
        <v>0</v>
      </c>
      <c r="M25" s="1">
        <v>1</v>
      </c>
      <c r="N25" s="1">
        <v>0</v>
      </c>
      <c r="O25" s="1">
        <v>1</v>
      </c>
      <c r="P25" s="1">
        <v>1</v>
      </c>
      <c r="Q25" s="1">
        <v>0</v>
      </c>
      <c r="R25" s="1">
        <v>1</v>
      </c>
      <c r="S25" s="1">
        <f t="shared" si="0"/>
        <v>5</v>
      </c>
    </row>
    <row r="26" spans="1:19" ht="23.25">
      <c r="A26" s="1" t="s">
        <v>6</v>
      </c>
      <c r="B26" s="1">
        <v>25</v>
      </c>
      <c r="C26" s="1">
        <v>0</v>
      </c>
      <c r="D26" s="1">
        <v>1</v>
      </c>
      <c r="E26" s="1">
        <v>1</v>
      </c>
      <c r="F26" s="1">
        <v>0</v>
      </c>
      <c r="G26" s="1">
        <v>1</v>
      </c>
      <c r="H26" s="1">
        <v>1</v>
      </c>
      <c r="I26" s="1">
        <v>1</v>
      </c>
      <c r="J26" s="1">
        <v>0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f t="shared" si="0"/>
        <v>3</v>
      </c>
    </row>
    <row r="27" spans="1:19" ht="23.25">
      <c r="A27" s="1" t="s">
        <v>6</v>
      </c>
      <c r="B27" s="1">
        <v>26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0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f t="shared" si="0"/>
        <v>1</v>
      </c>
    </row>
    <row r="28" spans="1:19" ht="23.25">
      <c r="A28" s="1" t="s">
        <v>6</v>
      </c>
      <c r="B28" s="1">
        <v>27</v>
      </c>
      <c r="C28" s="1">
        <v>1</v>
      </c>
      <c r="D28" s="1">
        <v>0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f t="shared" si="0"/>
        <v>1</v>
      </c>
    </row>
    <row r="29" spans="1:19" ht="23.25">
      <c r="A29" s="1" t="s">
        <v>6</v>
      </c>
      <c r="B29" s="1">
        <v>28</v>
      </c>
      <c r="C29" s="1">
        <v>1</v>
      </c>
      <c r="D29" s="1">
        <v>0</v>
      </c>
      <c r="E29" s="1">
        <v>0</v>
      </c>
      <c r="F29" s="1">
        <v>0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0</v>
      </c>
      <c r="S29" s="1">
        <f t="shared" si="0"/>
        <v>4</v>
      </c>
    </row>
    <row r="30" spans="1:19" ht="23.25">
      <c r="A30" s="1" t="s">
        <v>6</v>
      </c>
      <c r="B30" s="1">
        <v>29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0</v>
      </c>
      <c r="I30" s="1">
        <v>1</v>
      </c>
      <c r="J30" s="1">
        <v>1</v>
      </c>
      <c r="K30" s="1">
        <v>1</v>
      </c>
      <c r="L30" s="1">
        <v>0</v>
      </c>
      <c r="M30" s="1">
        <v>0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f t="shared" si="0"/>
        <v>3</v>
      </c>
    </row>
    <row r="31" spans="1:19" ht="23.25">
      <c r="A31" s="1" t="s">
        <v>6</v>
      </c>
      <c r="B31" s="1">
        <v>30</v>
      </c>
      <c r="C31" s="1">
        <v>1</v>
      </c>
      <c r="D31" s="1">
        <v>1</v>
      </c>
      <c r="E31" s="1">
        <v>1</v>
      </c>
      <c r="F31" s="1">
        <v>0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0</v>
      </c>
      <c r="O31" s="1">
        <v>1</v>
      </c>
      <c r="P31" s="1">
        <v>0</v>
      </c>
      <c r="Q31" s="1">
        <v>1</v>
      </c>
      <c r="R31" s="1">
        <v>0</v>
      </c>
      <c r="S31" s="1">
        <f t="shared" si="0"/>
        <v>4</v>
      </c>
    </row>
    <row r="32" spans="1:19" ht="23.25">
      <c r="A32" s="1" t="s">
        <v>6</v>
      </c>
      <c r="B32" s="1">
        <v>31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0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f t="shared" si="0"/>
        <v>1</v>
      </c>
    </row>
    <row r="33" spans="1:19" ht="23.25">
      <c r="A33" s="1" t="s">
        <v>6</v>
      </c>
      <c r="B33" s="1">
        <v>32</v>
      </c>
      <c r="C33" s="1">
        <v>0</v>
      </c>
      <c r="D33" s="1">
        <v>0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f t="shared" si="0"/>
        <v>2</v>
      </c>
    </row>
    <row r="34" spans="1:19" ht="23.25">
      <c r="A34" s="1" t="s">
        <v>6</v>
      </c>
      <c r="B34" s="1">
        <v>33</v>
      </c>
      <c r="C34" s="1">
        <v>1</v>
      </c>
      <c r="D34" s="1">
        <v>1</v>
      </c>
      <c r="E34" s="1">
        <v>1</v>
      </c>
      <c r="F34" s="1">
        <v>0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f t="shared" si="0"/>
        <v>1</v>
      </c>
    </row>
    <row r="35" spans="1:19" ht="23.25">
      <c r="A35" s="1" t="s">
        <v>6</v>
      </c>
      <c r="B35" s="1">
        <v>34</v>
      </c>
      <c r="C35" s="1">
        <v>1</v>
      </c>
      <c r="D35" s="1">
        <v>1</v>
      </c>
      <c r="E35" s="1">
        <v>1</v>
      </c>
      <c r="F35" s="1">
        <v>0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f t="shared" si="0"/>
        <v>1</v>
      </c>
    </row>
    <row r="36" spans="1:19" ht="23.25">
      <c r="A36" s="1" t="s">
        <v>6</v>
      </c>
      <c r="B36" s="1">
        <v>35</v>
      </c>
      <c r="C36" s="1">
        <v>1</v>
      </c>
      <c r="D36" s="1">
        <v>1</v>
      </c>
      <c r="E36" s="1">
        <v>1</v>
      </c>
      <c r="F36" s="1">
        <v>0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f t="shared" si="0"/>
        <v>1</v>
      </c>
    </row>
    <row r="37" spans="1:19" ht="23.25">
      <c r="A37" s="1" t="s">
        <v>6</v>
      </c>
      <c r="B37" s="1">
        <v>36</v>
      </c>
      <c r="C37" s="1">
        <v>1</v>
      </c>
      <c r="D37" s="1">
        <v>1</v>
      </c>
      <c r="E37" s="1">
        <v>1</v>
      </c>
      <c r="F37" s="1">
        <v>0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f t="shared" si="0"/>
        <v>1</v>
      </c>
    </row>
    <row r="38" spans="1:19" ht="23.25">
      <c r="A38" s="1" t="s">
        <v>6</v>
      </c>
      <c r="B38" s="1">
        <v>37</v>
      </c>
      <c r="C38" s="1">
        <v>1</v>
      </c>
      <c r="D38" s="1">
        <v>1</v>
      </c>
      <c r="E38" s="1">
        <v>1</v>
      </c>
      <c r="F38" s="1">
        <v>0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f t="shared" si="0"/>
        <v>1</v>
      </c>
    </row>
    <row r="39" spans="1:19" ht="23.25">
      <c r="A39" s="1" t="s">
        <v>6</v>
      </c>
      <c r="B39" s="1">
        <v>38</v>
      </c>
      <c r="C39" s="1">
        <v>0</v>
      </c>
      <c r="D39" s="1">
        <v>1</v>
      </c>
      <c r="E39" s="1">
        <v>1</v>
      </c>
      <c r="F39" s="1">
        <v>1</v>
      </c>
      <c r="G39" s="1">
        <v>1</v>
      </c>
      <c r="H39" s="1">
        <v>0</v>
      </c>
      <c r="I39" s="1">
        <v>0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f t="shared" si="0"/>
        <v>3</v>
      </c>
    </row>
    <row r="40" spans="1:19" ht="23.25">
      <c r="A40" s="1" t="s">
        <v>6</v>
      </c>
      <c r="B40" s="1">
        <v>39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0</v>
      </c>
      <c r="L40" s="1">
        <v>0</v>
      </c>
      <c r="M40" s="1">
        <v>0</v>
      </c>
      <c r="N40" s="1">
        <v>1</v>
      </c>
      <c r="O40" s="1">
        <v>1</v>
      </c>
      <c r="P40" s="1">
        <v>1</v>
      </c>
      <c r="Q40" s="1">
        <v>0</v>
      </c>
      <c r="R40" s="1">
        <v>0</v>
      </c>
      <c r="S40" s="1">
        <f t="shared" si="0"/>
        <v>5</v>
      </c>
    </row>
    <row r="41" spans="1:19" ht="23.25">
      <c r="A41" s="1" t="s">
        <v>6</v>
      </c>
      <c r="B41" s="1">
        <v>40</v>
      </c>
      <c r="C41" s="1">
        <v>1</v>
      </c>
      <c r="D41" s="1">
        <v>0</v>
      </c>
      <c r="E41" s="1">
        <v>1</v>
      </c>
      <c r="F41" s="1">
        <v>1</v>
      </c>
      <c r="G41" s="1">
        <v>0</v>
      </c>
      <c r="H41" s="1">
        <v>0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f t="shared" si="0"/>
        <v>3</v>
      </c>
    </row>
    <row r="42" spans="1:19" ht="23.25">
      <c r="A42" s="1" t="s">
        <v>5</v>
      </c>
      <c r="B42" s="1">
        <v>1</v>
      </c>
      <c r="C42" s="1">
        <v>1</v>
      </c>
      <c r="D42" s="1">
        <v>1</v>
      </c>
      <c r="E42" s="1">
        <v>1</v>
      </c>
      <c r="F42" s="1">
        <v>0</v>
      </c>
      <c r="G42" s="1">
        <v>1</v>
      </c>
      <c r="H42" s="1">
        <v>1</v>
      </c>
      <c r="I42" s="1">
        <v>0</v>
      </c>
      <c r="J42" s="1">
        <v>0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f t="shared" si="0"/>
        <v>3</v>
      </c>
    </row>
    <row r="43" spans="1:19" ht="23.25">
      <c r="A43" s="1" t="s">
        <v>5</v>
      </c>
      <c r="B43" s="1">
        <v>2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0</v>
      </c>
      <c r="S43" s="1">
        <f t="shared" si="0"/>
        <v>1</v>
      </c>
    </row>
    <row r="44" spans="1:19" ht="23.25">
      <c r="A44" s="1" t="s">
        <v>5</v>
      </c>
      <c r="B44" s="1">
        <v>3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0</v>
      </c>
      <c r="M44" s="1">
        <v>0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f t="shared" si="0"/>
        <v>2</v>
      </c>
    </row>
    <row r="45" spans="1:19" ht="23.25">
      <c r="A45" s="1" t="s">
        <v>5</v>
      </c>
      <c r="B45" s="1">
        <v>4</v>
      </c>
      <c r="C45" s="1">
        <v>1</v>
      </c>
      <c r="D45" s="1">
        <v>0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f t="shared" si="0"/>
        <v>1</v>
      </c>
    </row>
    <row r="46" spans="1:19" ht="23.25">
      <c r="A46" s="1" t="s">
        <v>5</v>
      </c>
      <c r="B46" s="1">
        <v>5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0</v>
      </c>
      <c r="K46" s="1">
        <v>1</v>
      </c>
      <c r="L46" s="1">
        <v>1</v>
      </c>
      <c r="M46" s="1">
        <v>0</v>
      </c>
      <c r="N46" s="1">
        <v>1</v>
      </c>
      <c r="O46" s="1">
        <v>1</v>
      </c>
      <c r="P46" s="1">
        <v>1</v>
      </c>
      <c r="Q46" s="1">
        <v>0</v>
      </c>
      <c r="R46" s="1">
        <v>0</v>
      </c>
      <c r="S46" s="1">
        <f t="shared" si="0"/>
        <v>4</v>
      </c>
    </row>
    <row r="47" spans="1:19" ht="23.25">
      <c r="A47" s="1" t="s">
        <v>5</v>
      </c>
      <c r="B47" s="1">
        <v>6</v>
      </c>
      <c r="C47" s="1">
        <v>1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1</v>
      </c>
      <c r="J47" s="1">
        <v>0</v>
      </c>
      <c r="K47" s="1">
        <v>1</v>
      </c>
      <c r="L47" s="1">
        <v>1</v>
      </c>
      <c r="M47" s="1">
        <v>1</v>
      </c>
      <c r="N47" s="1">
        <v>0</v>
      </c>
      <c r="O47" s="1">
        <v>0</v>
      </c>
      <c r="P47" s="1">
        <v>0</v>
      </c>
      <c r="Q47" s="1">
        <v>1</v>
      </c>
      <c r="R47" s="1">
        <v>0</v>
      </c>
      <c r="S47" s="1">
        <f t="shared" si="0"/>
        <v>9</v>
      </c>
    </row>
    <row r="48" spans="1:19" ht="23.25">
      <c r="A48" s="1" t="s">
        <v>5</v>
      </c>
      <c r="B48" s="1">
        <v>7</v>
      </c>
      <c r="C48" s="1">
        <v>1</v>
      </c>
      <c r="D48" s="1">
        <v>1</v>
      </c>
      <c r="E48" s="1">
        <v>1</v>
      </c>
      <c r="F48" s="1">
        <v>0</v>
      </c>
      <c r="G48" s="1">
        <v>1</v>
      </c>
      <c r="H48" s="1">
        <v>1</v>
      </c>
      <c r="I48" s="1">
        <v>1</v>
      </c>
      <c r="J48" s="1">
        <v>0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f t="shared" si="0"/>
        <v>2</v>
      </c>
    </row>
    <row r="49" spans="1:19" ht="23.25">
      <c r="A49" s="1" t="s">
        <v>5</v>
      </c>
      <c r="B49" s="1">
        <v>8</v>
      </c>
      <c r="C49" s="1">
        <v>1</v>
      </c>
      <c r="D49" s="1">
        <v>1</v>
      </c>
      <c r="E49" s="1">
        <v>0</v>
      </c>
      <c r="F49" s="1">
        <v>1</v>
      </c>
      <c r="G49" s="1">
        <v>0</v>
      </c>
      <c r="H49" s="1">
        <v>1</v>
      </c>
      <c r="I49" s="1">
        <v>1</v>
      </c>
      <c r="J49" s="1">
        <v>0</v>
      </c>
      <c r="K49" s="1">
        <v>1</v>
      </c>
      <c r="L49" s="1">
        <v>1</v>
      </c>
      <c r="M49" s="1">
        <v>0</v>
      </c>
      <c r="N49" s="1">
        <v>1</v>
      </c>
      <c r="O49" s="1">
        <v>1</v>
      </c>
      <c r="P49" s="1">
        <v>0</v>
      </c>
      <c r="Q49" s="1">
        <v>1</v>
      </c>
      <c r="R49" s="1">
        <v>1</v>
      </c>
      <c r="S49" s="1">
        <f t="shared" si="0"/>
        <v>5</v>
      </c>
    </row>
    <row r="50" spans="1:19" ht="23.25">
      <c r="A50" s="1" t="s">
        <v>5</v>
      </c>
      <c r="B50" s="1">
        <v>9</v>
      </c>
      <c r="C50" s="1">
        <v>1</v>
      </c>
      <c r="D50" s="1">
        <v>1</v>
      </c>
      <c r="E50" s="1">
        <v>1</v>
      </c>
      <c r="F50" s="1">
        <v>0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0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0</v>
      </c>
      <c r="S50" s="1">
        <f t="shared" si="0"/>
        <v>3</v>
      </c>
    </row>
    <row r="51" spans="1:19" ht="23.25">
      <c r="A51" s="1" t="s">
        <v>5</v>
      </c>
      <c r="B51" s="1">
        <v>10</v>
      </c>
      <c r="C51" s="1">
        <v>1</v>
      </c>
      <c r="D51" s="1">
        <v>1</v>
      </c>
      <c r="E51" s="1">
        <v>0</v>
      </c>
      <c r="F51" s="1">
        <v>1</v>
      </c>
      <c r="G51" s="1">
        <v>1</v>
      </c>
      <c r="H51" s="1">
        <v>0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0</v>
      </c>
      <c r="R51" s="1">
        <v>1</v>
      </c>
      <c r="S51" s="1">
        <f t="shared" si="0"/>
        <v>3</v>
      </c>
    </row>
    <row r="52" spans="1:19" ht="23.25">
      <c r="A52" s="1" t="s">
        <v>5</v>
      </c>
      <c r="B52" s="1">
        <v>11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</v>
      </c>
      <c r="P52" s="1">
        <v>1</v>
      </c>
      <c r="Q52" s="1">
        <v>1</v>
      </c>
      <c r="R52" s="1">
        <v>1</v>
      </c>
      <c r="S52" s="1">
        <f t="shared" si="0"/>
        <v>5</v>
      </c>
    </row>
    <row r="53" spans="1:19" ht="23.25">
      <c r="A53" s="1" t="s">
        <v>5</v>
      </c>
      <c r="B53" s="1">
        <v>12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0</v>
      </c>
      <c r="K53" s="1">
        <v>1</v>
      </c>
      <c r="L53" s="1">
        <v>1</v>
      </c>
      <c r="M53" s="1">
        <v>1</v>
      </c>
      <c r="N53" s="1">
        <v>0</v>
      </c>
      <c r="O53" s="1">
        <v>1</v>
      </c>
      <c r="P53" s="1">
        <v>1</v>
      </c>
      <c r="Q53" s="1">
        <v>1</v>
      </c>
      <c r="R53" s="1">
        <v>1</v>
      </c>
      <c r="S53" s="1">
        <f t="shared" si="0"/>
        <v>2</v>
      </c>
    </row>
    <row r="54" spans="1:19" ht="23.25">
      <c r="A54" s="1" t="s">
        <v>5</v>
      </c>
      <c r="B54" s="1">
        <v>13</v>
      </c>
      <c r="C54" s="1">
        <v>0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0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0</v>
      </c>
      <c r="R54" s="1">
        <v>1</v>
      </c>
      <c r="S54" s="1">
        <f t="shared" si="0"/>
        <v>3</v>
      </c>
    </row>
    <row r="55" spans="1:19" ht="23.25">
      <c r="A55" s="1" t="s">
        <v>5</v>
      </c>
      <c r="B55" s="1">
        <v>14</v>
      </c>
      <c r="C55" s="1">
        <v>1</v>
      </c>
      <c r="D55" s="1">
        <v>0</v>
      </c>
      <c r="E55" s="1">
        <v>0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0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f t="shared" si="0"/>
        <v>3</v>
      </c>
    </row>
    <row r="56" spans="1:19" ht="23.25">
      <c r="A56" s="1" t="s">
        <v>5</v>
      </c>
      <c r="B56" s="1">
        <v>15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0</v>
      </c>
      <c r="M56" s="1">
        <v>1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f t="shared" si="0"/>
        <v>6</v>
      </c>
    </row>
    <row r="57" spans="1:19" ht="23.25">
      <c r="A57" s="1" t="s">
        <v>5</v>
      </c>
      <c r="B57" s="1">
        <v>16</v>
      </c>
      <c r="C57" s="1">
        <v>1</v>
      </c>
      <c r="D57" s="1">
        <v>1</v>
      </c>
      <c r="E57" s="1">
        <v>1</v>
      </c>
      <c r="F57" s="1">
        <v>0</v>
      </c>
      <c r="G57" s="1">
        <v>1</v>
      </c>
      <c r="H57" s="1">
        <v>1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f t="shared" si="0"/>
        <v>5</v>
      </c>
    </row>
    <row r="58" spans="1:19" ht="23.25">
      <c r="A58" s="1" t="s">
        <v>5</v>
      </c>
      <c r="B58" s="1">
        <v>17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0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f t="shared" si="0"/>
        <v>1</v>
      </c>
    </row>
    <row r="59" spans="1:19" ht="23.25">
      <c r="A59" s="1" t="s">
        <v>5</v>
      </c>
      <c r="B59" s="1">
        <v>18</v>
      </c>
      <c r="C59" s="1">
        <v>1</v>
      </c>
      <c r="D59" s="1">
        <v>1</v>
      </c>
      <c r="E59" s="1">
        <v>0</v>
      </c>
      <c r="F59" s="1">
        <v>0</v>
      </c>
      <c r="G59" s="1">
        <v>1</v>
      </c>
      <c r="H59" s="1">
        <v>1</v>
      </c>
      <c r="I59" s="1">
        <v>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1</v>
      </c>
      <c r="R59" s="1">
        <v>0</v>
      </c>
      <c r="S59" s="1">
        <f t="shared" si="0"/>
        <v>10</v>
      </c>
    </row>
    <row r="60" spans="1:19" ht="23.25">
      <c r="A60" s="1" t="s">
        <v>5</v>
      </c>
      <c r="B60" s="1">
        <v>19</v>
      </c>
      <c r="C60" s="1">
        <v>0</v>
      </c>
      <c r="D60" s="1">
        <v>1</v>
      </c>
      <c r="E60" s="1">
        <v>1</v>
      </c>
      <c r="F60" s="1">
        <v>0</v>
      </c>
      <c r="G60" s="1">
        <v>1</v>
      </c>
      <c r="H60" s="1">
        <v>1</v>
      </c>
      <c r="I60" s="1">
        <v>1</v>
      </c>
      <c r="J60" s="1">
        <v>0</v>
      </c>
      <c r="K60" s="1">
        <v>1</v>
      </c>
      <c r="L60" s="1">
        <v>1</v>
      </c>
      <c r="M60" s="1">
        <v>0</v>
      </c>
      <c r="N60" s="1">
        <v>0</v>
      </c>
      <c r="O60" s="1">
        <v>1</v>
      </c>
      <c r="P60" s="1">
        <v>0</v>
      </c>
      <c r="Q60" s="1">
        <v>0</v>
      </c>
      <c r="R60" s="1">
        <v>0</v>
      </c>
      <c r="S60" s="1">
        <f t="shared" si="0"/>
        <v>8</v>
      </c>
    </row>
    <row r="61" spans="1:19" ht="23.25">
      <c r="A61" s="1" t="s">
        <v>5</v>
      </c>
      <c r="B61" s="1">
        <v>20</v>
      </c>
      <c r="C61" s="1">
        <v>0</v>
      </c>
      <c r="D61" s="1">
        <v>1</v>
      </c>
      <c r="E61" s="1">
        <v>1</v>
      </c>
      <c r="F61" s="1">
        <v>0</v>
      </c>
      <c r="G61" s="1">
        <v>1</v>
      </c>
      <c r="H61" s="1">
        <v>1</v>
      </c>
      <c r="I61" s="1">
        <v>1</v>
      </c>
      <c r="J61" s="1">
        <v>0</v>
      </c>
      <c r="K61" s="1">
        <v>1</v>
      </c>
      <c r="L61" s="1">
        <v>1</v>
      </c>
      <c r="M61" s="1">
        <v>0</v>
      </c>
      <c r="N61" s="1">
        <v>0</v>
      </c>
      <c r="O61" s="1">
        <v>1</v>
      </c>
      <c r="P61" s="1">
        <v>0</v>
      </c>
      <c r="Q61" s="1">
        <v>0</v>
      </c>
      <c r="R61" s="1">
        <v>0</v>
      </c>
      <c r="S61" s="1">
        <f t="shared" si="0"/>
        <v>8</v>
      </c>
    </row>
    <row r="62" spans="1:19" ht="23.25">
      <c r="A62" s="1" t="s">
        <v>5</v>
      </c>
      <c r="B62" s="1">
        <v>21</v>
      </c>
      <c r="C62" s="1">
        <v>1</v>
      </c>
      <c r="D62" s="1">
        <v>1</v>
      </c>
      <c r="E62" s="1">
        <v>1</v>
      </c>
      <c r="F62" s="1">
        <v>0</v>
      </c>
      <c r="G62" s="1">
        <v>1</v>
      </c>
      <c r="H62" s="1">
        <v>1</v>
      </c>
      <c r="I62" s="1">
        <v>1</v>
      </c>
      <c r="J62" s="1">
        <v>0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f t="shared" si="0"/>
        <v>2</v>
      </c>
    </row>
    <row r="63" spans="1:19" ht="23.25">
      <c r="A63" s="1" t="s">
        <v>5</v>
      </c>
      <c r="B63" s="1">
        <v>22</v>
      </c>
      <c r="C63" s="1">
        <v>1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0</v>
      </c>
      <c r="L63" s="1">
        <v>1</v>
      </c>
      <c r="M63" s="1">
        <v>1</v>
      </c>
      <c r="N63" s="1">
        <v>1</v>
      </c>
      <c r="O63" s="1">
        <v>1</v>
      </c>
      <c r="P63" s="1">
        <v>0</v>
      </c>
      <c r="Q63" s="1">
        <v>1</v>
      </c>
      <c r="R63" s="1">
        <v>1</v>
      </c>
      <c r="S63" s="1">
        <f t="shared" si="0"/>
        <v>2</v>
      </c>
    </row>
    <row r="64" spans="1:19" ht="23.25">
      <c r="A64" s="1" t="s">
        <v>5</v>
      </c>
      <c r="B64" s="1">
        <v>23</v>
      </c>
      <c r="C64" s="1">
        <v>1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0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0</v>
      </c>
      <c r="Q64" s="1">
        <v>1</v>
      </c>
      <c r="R64" s="1">
        <v>1</v>
      </c>
      <c r="S64" s="1">
        <f t="shared" si="0"/>
        <v>2</v>
      </c>
    </row>
    <row r="65" spans="1:19" ht="23.25">
      <c r="A65" s="1" t="s">
        <v>5</v>
      </c>
      <c r="B65" s="1">
        <v>24</v>
      </c>
      <c r="C65" s="1">
        <v>1</v>
      </c>
      <c r="D65" s="1">
        <v>1</v>
      </c>
      <c r="E65" s="1">
        <v>0</v>
      </c>
      <c r="F65" s="1">
        <v>1</v>
      </c>
      <c r="G65" s="1">
        <v>0</v>
      </c>
      <c r="H65" s="1">
        <v>0</v>
      </c>
      <c r="I65" s="1">
        <v>1</v>
      </c>
      <c r="J65" s="1">
        <v>0</v>
      </c>
      <c r="K65" s="1">
        <v>1</v>
      </c>
      <c r="L65" s="1">
        <v>0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1</v>
      </c>
      <c r="S65" s="1">
        <f t="shared" si="0"/>
        <v>5</v>
      </c>
    </row>
    <row r="66" spans="1:19" ht="23.25">
      <c r="A66" s="1" t="s">
        <v>5</v>
      </c>
      <c r="B66" s="1">
        <v>25</v>
      </c>
      <c r="C66" s="1">
        <v>0</v>
      </c>
      <c r="D66" s="1">
        <v>1</v>
      </c>
      <c r="E66" s="1">
        <v>1</v>
      </c>
      <c r="F66" s="1">
        <v>0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">
        <v>1</v>
      </c>
      <c r="Q66" s="1">
        <v>1</v>
      </c>
      <c r="R66" s="1">
        <v>1</v>
      </c>
      <c r="S66" s="1">
        <f t="shared" si="0"/>
        <v>2</v>
      </c>
    </row>
    <row r="67" spans="1:19" ht="23.25">
      <c r="A67" s="1" t="s">
        <v>5</v>
      </c>
      <c r="B67" s="1">
        <v>26</v>
      </c>
      <c r="C67" s="1">
        <v>1</v>
      </c>
      <c r="D67" s="1">
        <v>1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0</v>
      </c>
      <c r="N67" s="1">
        <v>1</v>
      </c>
      <c r="O67" s="1">
        <v>1</v>
      </c>
      <c r="P67" s="1">
        <v>1</v>
      </c>
      <c r="Q67" s="1">
        <v>1</v>
      </c>
      <c r="R67" s="1">
        <v>1</v>
      </c>
      <c r="S67" s="1">
        <f aca="true" t="shared" si="1" ref="S67:S121">16-SUM(C67:R67)</f>
        <v>1</v>
      </c>
    </row>
    <row r="68" spans="1:19" ht="23.25">
      <c r="A68" s="1" t="s">
        <v>5</v>
      </c>
      <c r="B68" s="1">
        <v>27</v>
      </c>
      <c r="C68" s="1">
        <v>1</v>
      </c>
      <c r="D68" s="1">
        <v>1</v>
      </c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0</v>
      </c>
      <c r="K68" s="1">
        <v>1</v>
      </c>
      <c r="L68" s="1">
        <v>1</v>
      </c>
      <c r="M68" s="1">
        <v>0</v>
      </c>
      <c r="N68" s="1">
        <v>1</v>
      </c>
      <c r="O68" s="1">
        <v>1</v>
      </c>
      <c r="P68" s="1">
        <v>1</v>
      </c>
      <c r="Q68" s="1">
        <v>0</v>
      </c>
      <c r="R68" s="1">
        <v>1</v>
      </c>
      <c r="S68" s="1">
        <f t="shared" si="1"/>
        <v>3</v>
      </c>
    </row>
    <row r="69" spans="1:19" ht="23.25">
      <c r="A69" s="1" t="s">
        <v>5</v>
      </c>
      <c r="B69" s="1">
        <v>28</v>
      </c>
      <c r="C69" s="1">
        <v>1</v>
      </c>
      <c r="D69" s="1">
        <v>1</v>
      </c>
      <c r="E69" s="1">
        <v>1</v>
      </c>
      <c r="F69" s="1">
        <v>1</v>
      </c>
      <c r="G69" s="1">
        <v>0</v>
      </c>
      <c r="H69" s="1">
        <v>1</v>
      </c>
      <c r="I69" s="1">
        <v>1</v>
      </c>
      <c r="J69" s="1">
        <v>0</v>
      </c>
      <c r="K69" s="1">
        <v>1</v>
      </c>
      <c r="L69" s="1">
        <v>0</v>
      </c>
      <c r="M69" s="1">
        <v>0</v>
      </c>
      <c r="N69" s="1">
        <v>1</v>
      </c>
      <c r="O69" s="1">
        <v>1</v>
      </c>
      <c r="P69" s="1">
        <v>0</v>
      </c>
      <c r="Q69" s="1">
        <v>1</v>
      </c>
      <c r="R69" s="1">
        <v>1</v>
      </c>
      <c r="S69" s="1">
        <f t="shared" si="1"/>
        <v>5</v>
      </c>
    </row>
    <row r="70" spans="1:19" ht="23.25">
      <c r="A70" s="1" t="s">
        <v>5</v>
      </c>
      <c r="B70" s="1">
        <v>29</v>
      </c>
      <c r="C70" s="1">
        <v>1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0</v>
      </c>
      <c r="K70" s="1">
        <v>1</v>
      </c>
      <c r="L70" s="1">
        <v>0</v>
      </c>
      <c r="M70" s="1">
        <v>0</v>
      </c>
      <c r="N70" s="1">
        <v>1</v>
      </c>
      <c r="O70" s="1">
        <v>1</v>
      </c>
      <c r="P70" s="1">
        <v>0</v>
      </c>
      <c r="Q70" s="1">
        <v>0</v>
      </c>
      <c r="R70" s="1">
        <v>0</v>
      </c>
      <c r="S70" s="1">
        <f t="shared" si="1"/>
        <v>6</v>
      </c>
    </row>
    <row r="71" spans="1:19" ht="23.25">
      <c r="A71" s="1" t="s">
        <v>5</v>
      </c>
      <c r="B71" s="1">
        <v>30</v>
      </c>
      <c r="C71" s="1">
        <v>1</v>
      </c>
      <c r="D71" s="1">
        <v>1</v>
      </c>
      <c r="E71" s="1">
        <v>1</v>
      </c>
      <c r="F71" s="1">
        <v>0</v>
      </c>
      <c r="G71" s="1">
        <v>0</v>
      </c>
      <c r="H71" s="1">
        <v>1</v>
      </c>
      <c r="I71" s="1">
        <v>1</v>
      </c>
      <c r="J71" s="1">
        <v>0</v>
      </c>
      <c r="K71" s="1">
        <v>1</v>
      </c>
      <c r="L71" s="1">
        <v>1</v>
      </c>
      <c r="M71" s="1">
        <v>0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f t="shared" si="1"/>
        <v>4</v>
      </c>
    </row>
    <row r="72" spans="1:19" ht="23.25">
      <c r="A72" s="1" t="s">
        <v>5</v>
      </c>
      <c r="B72" s="1">
        <v>31</v>
      </c>
      <c r="C72" s="1">
        <v>1</v>
      </c>
      <c r="D72" s="1">
        <v>1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0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1">
        <v>1</v>
      </c>
      <c r="S72" s="1">
        <f t="shared" si="1"/>
        <v>1</v>
      </c>
    </row>
    <row r="73" spans="1:19" ht="23.25">
      <c r="A73" s="1" t="s">
        <v>5</v>
      </c>
      <c r="B73" s="1">
        <v>32</v>
      </c>
      <c r="C73" s="1">
        <v>1</v>
      </c>
      <c r="D73" s="1">
        <v>1</v>
      </c>
      <c r="E73" s="1">
        <v>1</v>
      </c>
      <c r="F73" s="1">
        <v>0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0</v>
      </c>
      <c r="M73" s="1">
        <v>1</v>
      </c>
      <c r="N73" s="1">
        <v>1</v>
      </c>
      <c r="O73" s="1">
        <v>1</v>
      </c>
      <c r="P73" s="1">
        <v>1</v>
      </c>
      <c r="Q73" s="1">
        <v>1</v>
      </c>
      <c r="R73" s="1">
        <v>1</v>
      </c>
      <c r="S73" s="1">
        <f t="shared" si="1"/>
        <v>2</v>
      </c>
    </row>
    <row r="74" spans="1:19" ht="23.25">
      <c r="A74" s="1" t="s">
        <v>5</v>
      </c>
      <c r="B74" s="1">
        <v>33</v>
      </c>
      <c r="C74" s="1">
        <v>0</v>
      </c>
      <c r="D74" s="1">
        <v>0</v>
      </c>
      <c r="E74" s="1">
        <v>1</v>
      </c>
      <c r="F74" s="1">
        <v>0</v>
      </c>
      <c r="G74" s="1">
        <v>0</v>
      </c>
      <c r="H74" s="1">
        <v>1</v>
      </c>
      <c r="I74" s="1">
        <v>1</v>
      </c>
      <c r="J74" s="1">
        <v>0</v>
      </c>
      <c r="K74" s="1">
        <v>1</v>
      </c>
      <c r="L74" s="1">
        <v>0</v>
      </c>
      <c r="M74" s="1">
        <v>0</v>
      </c>
      <c r="N74" s="1">
        <v>1</v>
      </c>
      <c r="O74" s="1">
        <v>1</v>
      </c>
      <c r="P74" s="1">
        <v>0</v>
      </c>
      <c r="Q74" s="1">
        <v>0</v>
      </c>
      <c r="R74" s="1">
        <v>1</v>
      </c>
      <c r="S74" s="1">
        <f t="shared" si="1"/>
        <v>9</v>
      </c>
    </row>
    <row r="75" spans="1:19" ht="23.25">
      <c r="A75" s="1" t="s">
        <v>5</v>
      </c>
      <c r="B75" s="1">
        <v>34</v>
      </c>
      <c r="C75" s="1">
        <v>0</v>
      </c>
      <c r="D75" s="1">
        <v>1</v>
      </c>
      <c r="E75" s="1">
        <v>1</v>
      </c>
      <c r="F75" s="1">
        <v>0</v>
      </c>
      <c r="G75" s="1">
        <v>1</v>
      </c>
      <c r="H75" s="1">
        <v>1</v>
      </c>
      <c r="I75" s="1">
        <v>1</v>
      </c>
      <c r="J75" s="1">
        <v>0</v>
      </c>
      <c r="K75" s="1">
        <v>0</v>
      </c>
      <c r="L75" s="1">
        <v>0</v>
      </c>
      <c r="M75" s="1">
        <v>0</v>
      </c>
      <c r="N75" s="1">
        <v>1</v>
      </c>
      <c r="O75" s="1">
        <v>1</v>
      </c>
      <c r="P75" s="1">
        <v>0</v>
      </c>
      <c r="Q75" s="1">
        <v>0</v>
      </c>
      <c r="R75" s="1">
        <v>1</v>
      </c>
      <c r="S75" s="1">
        <f t="shared" si="1"/>
        <v>8</v>
      </c>
    </row>
    <row r="76" spans="1:19" ht="23.25">
      <c r="A76" s="1" t="s">
        <v>5</v>
      </c>
      <c r="B76" s="1">
        <v>35</v>
      </c>
      <c r="C76" s="1">
        <v>1</v>
      </c>
      <c r="D76" s="1">
        <v>1</v>
      </c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0</v>
      </c>
      <c r="K76" s="1">
        <v>0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1</v>
      </c>
      <c r="S76" s="1">
        <f t="shared" si="1"/>
        <v>2</v>
      </c>
    </row>
    <row r="77" spans="1:19" ht="23.25">
      <c r="A77" s="1" t="s">
        <v>5</v>
      </c>
      <c r="B77" s="1">
        <v>36</v>
      </c>
      <c r="C77" s="1">
        <v>1</v>
      </c>
      <c r="D77" s="1">
        <v>0</v>
      </c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1">
        <v>0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>
        <v>1</v>
      </c>
      <c r="Q77" s="1">
        <v>1</v>
      </c>
      <c r="R77" s="1">
        <v>1</v>
      </c>
      <c r="S77" s="1">
        <f t="shared" si="1"/>
        <v>2</v>
      </c>
    </row>
    <row r="78" spans="1:19" ht="23.25">
      <c r="A78" s="1" t="s">
        <v>5</v>
      </c>
      <c r="B78" s="1">
        <v>37</v>
      </c>
      <c r="C78" s="1">
        <v>1</v>
      </c>
      <c r="D78" s="1">
        <v>1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>
        <v>0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1</v>
      </c>
      <c r="S78" s="1">
        <f t="shared" si="1"/>
        <v>1</v>
      </c>
    </row>
    <row r="79" spans="1:19" ht="23.25">
      <c r="A79" s="1" t="s">
        <v>5</v>
      </c>
      <c r="B79" s="1">
        <v>38</v>
      </c>
      <c r="C79" s="1">
        <v>1</v>
      </c>
      <c r="D79" s="1">
        <v>1</v>
      </c>
      <c r="E79" s="1">
        <v>0</v>
      </c>
      <c r="F79" s="1">
        <v>0</v>
      </c>
      <c r="G79" s="1">
        <v>1</v>
      </c>
      <c r="H79" s="1">
        <v>1</v>
      </c>
      <c r="I79" s="1">
        <v>1</v>
      </c>
      <c r="J79" s="1">
        <v>0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1</v>
      </c>
      <c r="Q79" s="1">
        <v>1</v>
      </c>
      <c r="R79" s="1">
        <v>1</v>
      </c>
      <c r="S79" s="1">
        <f t="shared" si="1"/>
        <v>3</v>
      </c>
    </row>
    <row r="80" spans="1:19" ht="23.25">
      <c r="A80" s="1" t="s">
        <v>5</v>
      </c>
      <c r="B80" s="1">
        <v>39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0</v>
      </c>
      <c r="M80" s="1">
        <v>0</v>
      </c>
      <c r="N80" s="1">
        <v>1</v>
      </c>
      <c r="O80" s="1">
        <v>1</v>
      </c>
      <c r="P80" s="1">
        <v>1</v>
      </c>
      <c r="Q80" s="1">
        <v>0</v>
      </c>
      <c r="R80" s="1">
        <v>0</v>
      </c>
      <c r="S80" s="1">
        <f t="shared" si="1"/>
        <v>4</v>
      </c>
    </row>
    <row r="81" spans="1:19" ht="23.25">
      <c r="A81" s="1" t="s">
        <v>5</v>
      </c>
      <c r="B81" s="1">
        <v>40</v>
      </c>
      <c r="C81" s="1">
        <v>1</v>
      </c>
      <c r="D81" s="1">
        <v>1</v>
      </c>
      <c r="E81" s="1">
        <v>0</v>
      </c>
      <c r="F81" s="1">
        <v>0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0</v>
      </c>
      <c r="N81" s="1">
        <v>1</v>
      </c>
      <c r="O81" s="1">
        <v>1</v>
      </c>
      <c r="P81" s="1">
        <v>0</v>
      </c>
      <c r="Q81" s="1">
        <v>1</v>
      </c>
      <c r="R81" s="1">
        <v>1</v>
      </c>
      <c r="S81" s="1">
        <f t="shared" si="1"/>
        <v>4</v>
      </c>
    </row>
    <row r="82" spans="1:19" ht="23.25">
      <c r="A82" s="1" t="s">
        <v>5</v>
      </c>
      <c r="B82" s="1">
        <v>41</v>
      </c>
      <c r="C82" s="1">
        <v>1</v>
      </c>
      <c r="D82" s="1">
        <v>1</v>
      </c>
      <c r="E82" s="1">
        <v>1</v>
      </c>
      <c r="F82" s="1">
        <v>0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f t="shared" si="1"/>
        <v>1</v>
      </c>
    </row>
    <row r="83" spans="1:19" ht="23.25">
      <c r="A83" s="1" t="s">
        <v>5</v>
      </c>
      <c r="B83" s="1">
        <v>42</v>
      </c>
      <c r="C83" s="1">
        <v>0</v>
      </c>
      <c r="D83" s="1">
        <v>1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0</v>
      </c>
      <c r="K83" s="1">
        <v>0</v>
      </c>
      <c r="L83" s="1">
        <v>1</v>
      </c>
      <c r="M83" s="1">
        <v>0</v>
      </c>
      <c r="N83" s="1">
        <v>0</v>
      </c>
      <c r="O83" s="1">
        <v>1</v>
      </c>
      <c r="P83" s="1">
        <v>1</v>
      </c>
      <c r="Q83" s="1">
        <v>1</v>
      </c>
      <c r="R83" s="1">
        <v>0</v>
      </c>
      <c r="S83" s="1">
        <f t="shared" si="1"/>
        <v>6</v>
      </c>
    </row>
    <row r="84" spans="1:19" ht="23.25">
      <c r="A84" s="1" t="s">
        <v>5</v>
      </c>
      <c r="B84" s="1">
        <v>43</v>
      </c>
      <c r="C84" s="1">
        <v>1</v>
      </c>
      <c r="D84" s="1">
        <v>1</v>
      </c>
      <c r="E84" s="1">
        <v>0</v>
      </c>
      <c r="F84" s="1">
        <v>0</v>
      </c>
      <c r="G84" s="1">
        <v>1</v>
      </c>
      <c r="H84" s="1">
        <v>1</v>
      </c>
      <c r="I84" s="1">
        <v>1</v>
      </c>
      <c r="J84" s="1">
        <v>0</v>
      </c>
      <c r="K84" s="1">
        <v>1</v>
      </c>
      <c r="L84" s="1">
        <v>1</v>
      </c>
      <c r="M84" s="1">
        <v>1</v>
      </c>
      <c r="N84" s="1">
        <v>0</v>
      </c>
      <c r="O84" s="1">
        <v>1</v>
      </c>
      <c r="P84" s="1">
        <v>0</v>
      </c>
      <c r="Q84" s="1">
        <v>0</v>
      </c>
      <c r="R84" s="1">
        <v>0</v>
      </c>
      <c r="S84" s="1">
        <f t="shared" si="1"/>
        <v>7</v>
      </c>
    </row>
    <row r="85" spans="1:19" ht="23.25">
      <c r="A85" s="1" t="s">
        <v>5</v>
      </c>
      <c r="B85" s="1">
        <v>44</v>
      </c>
      <c r="C85" s="1">
        <v>0</v>
      </c>
      <c r="D85" s="1">
        <v>1</v>
      </c>
      <c r="E85" s="1">
        <v>0</v>
      </c>
      <c r="F85" s="1">
        <v>0</v>
      </c>
      <c r="G85" s="1">
        <v>1</v>
      </c>
      <c r="H85" s="1">
        <v>1</v>
      </c>
      <c r="I85" s="1">
        <v>1</v>
      </c>
      <c r="J85" s="1">
        <v>1</v>
      </c>
      <c r="K85" s="1">
        <v>1</v>
      </c>
      <c r="L85" s="1">
        <v>1</v>
      </c>
      <c r="M85" s="1">
        <v>1</v>
      </c>
      <c r="N85" s="1">
        <v>1</v>
      </c>
      <c r="O85" s="1">
        <v>1</v>
      </c>
      <c r="P85" s="1">
        <v>1</v>
      </c>
      <c r="Q85" s="1">
        <v>1</v>
      </c>
      <c r="R85" s="1">
        <v>1</v>
      </c>
      <c r="S85" s="1">
        <f t="shared" si="1"/>
        <v>3</v>
      </c>
    </row>
    <row r="86" spans="1:19" ht="23.25">
      <c r="A86" s="1" t="s">
        <v>5</v>
      </c>
      <c r="B86" s="1">
        <v>45</v>
      </c>
      <c r="C86" s="1">
        <v>1</v>
      </c>
      <c r="D86" s="1">
        <v>1</v>
      </c>
      <c r="E86" s="1">
        <v>1</v>
      </c>
      <c r="F86" s="1">
        <v>1</v>
      </c>
      <c r="G86" s="1">
        <v>0</v>
      </c>
      <c r="H86" s="1">
        <v>1</v>
      </c>
      <c r="I86" s="1">
        <v>1</v>
      </c>
      <c r="J86" s="1">
        <v>0</v>
      </c>
      <c r="K86" s="1">
        <v>1</v>
      </c>
      <c r="L86" s="1">
        <v>1</v>
      </c>
      <c r="M86" s="1">
        <v>1</v>
      </c>
      <c r="N86" s="1">
        <v>1</v>
      </c>
      <c r="O86" s="1">
        <v>1</v>
      </c>
      <c r="P86" s="1">
        <v>1</v>
      </c>
      <c r="Q86" s="1">
        <v>1</v>
      </c>
      <c r="R86" s="1">
        <v>1</v>
      </c>
      <c r="S86" s="1">
        <f t="shared" si="1"/>
        <v>2</v>
      </c>
    </row>
    <row r="87" spans="1:19" ht="23.25">
      <c r="A87" s="1" t="s">
        <v>5</v>
      </c>
      <c r="B87" s="1">
        <v>46</v>
      </c>
      <c r="C87" s="1">
        <v>1</v>
      </c>
      <c r="D87" s="1">
        <v>1</v>
      </c>
      <c r="E87" s="1">
        <v>1</v>
      </c>
      <c r="F87" s="1">
        <v>0</v>
      </c>
      <c r="G87" s="1">
        <v>1</v>
      </c>
      <c r="H87" s="1">
        <v>1</v>
      </c>
      <c r="I87" s="1">
        <v>1</v>
      </c>
      <c r="J87" s="1">
        <v>0</v>
      </c>
      <c r="K87" s="1">
        <v>1</v>
      </c>
      <c r="L87" s="1">
        <v>1</v>
      </c>
      <c r="M87" s="1">
        <v>0</v>
      </c>
      <c r="N87" s="1">
        <v>1</v>
      </c>
      <c r="O87" s="1">
        <v>0</v>
      </c>
      <c r="P87" s="1">
        <v>0</v>
      </c>
      <c r="Q87" s="1">
        <v>0</v>
      </c>
      <c r="R87" s="1">
        <v>0</v>
      </c>
      <c r="S87" s="1">
        <f t="shared" si="1"/>
        <v>7</v>
      </c>
    </row>
    <row r="88" spans="1:19" ht="23.25">
      <c r="A88" s="1" t="s">
        <v>5</v>
      </c>
      <c r="B88" s="1">
        <v>47</v>
      </c>
      <c r="C88" s="1">
        <v>1</v>
      </c>
      <c r="D88" s="1">
        <v>1</v>
      </c>
      <c r="E88" s="1">
        <v>0</v>
      </c>
      <c r="F88" s="1">
        <v>0</v>
      </c>
      <c r="G88" s="1">
        <v>1</v>
      </c>
      <c r="H88" s="1">
        <v>1</v>
      </c>
      <c r="I88" s="1">
        <v>1</v>
      </c>
      <c r="J88" s="1">
        <v>1</v>
      </c>
      <c r="K88" s="1">
        <v>0</v>
      </c>
      <c r="L88" s="1">
        <v>0</v>
      </c>
      <c r="M88" s="1">
        <v>0</v>
      </c>
      <c r="N88" s="1">
        <v>0</v>
      </c>
      <c r="O88" s="1">
        <v>1</v>
      </c>
      <c r="P88" s="1">
        <v>1</v>
      </c>
      <c r="Q88" s="1">
        <v>0</v>
      </c>
      <c r="R88" s="1">
        <v>0</v>
      </c>
      <c r="S88" s="1">
        <f t="shared" si="1"/>
        <v>8</v>
      </c>
    </row>
    <row r="89" spans="1:19" ht="23.25">
      <c r="A89" s="1" t="s">
        <v>5</v>
      </c>
      <c r="B89" s="1">
        <v>48</v>
      </c>
      <c r="C89" s="1">
        <v>1</v>
      </c>
      <c r="D89" s="1">
        <v>1</v>
      </c>
      <c r="E89" s="1">
        <v>1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1">
        <v>1</v>
      </c>
      <c r="L89" s="1">
        <v>0</v>
      </c>
      <c r="M89" s="1">
        <v>0</v>
      </c>
      <c r="N89" s="1">
        <v>1</v>
      </c>
      <c r="O89" s="1">
        <v>1</v>
      </c>
      <c r="P89" s="1">
        <v>1</v>
      </c>
      <c r="Q89" s="1">
        <v>0</v>
      </c>
      <c r="R89" s="1">
        <v>0</v>
      </c>
      <c r="S89" s="1">
        <f t="shared" si="1"/>
        <v>4</v>
      </c>
    </row>
    <row r="90" spans="1:19" ht="23.25">
      <c r="A90" s="1" t="s">
        <v>5</v>
      </c>
      <c r="B90" s="1">
        <v>49</v>
      </c>
      <c r="C90" s="1">
        <v>1</v>
      </c>
      <c r="D90" s="1">
        <v>1</v>
      </c>
      <c r="E90" s="1">
        <v>1</v>
      </c>
      <c r="F90" s="1">
        <v>1</v>
      </c>
      <c r="G90" s="1">
        <v>1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0</v>
      </c>
      <c r="N90" s="1">
        <v>1</v>
      </c>
      <c r="O90" s="1">
        <v>1</v>
      </c>
      <c r="P90" s="1">
        <v>1</v>
      </c>
      <c r="Q90" s="1">
        <v>1</v>
      </c>
      <c r="R90" s="1">
        <v>1</v>
      </c>
      <c r="S90" s="1">
        <f t="shared" si="1"/>
        <v>1</v>
      </c>
    </row>
    <row r="91" spans="1:19" ht="23.25">
      <c r="A91" s="1" t="s">
        <v>5</v>
      </c>
      <c r="B91" s="1">
        <v>50</v>
      </c>
      <c r="C91" s="1">
        <v>1</v>
      </c>
      <c r="D91" s="1">
        <v>1</v>
      </c>
      <c r="E91" s="1">
        <v>1</v>
      </c>
      <c r="F91" s="1">
        <v>1</v>
      </c>
      <c r="G91" s="1">
        <v>1</v>
      </c>
      <c r="H91" s="1">
        <v>1</v>
      </c>
      <c r="I91" s="1">
        <v>1</v>
      </c>
      <c r="J91" s="1">
        <v>1</v>
      </c>
      <c r="K91" s="1">
        <v>1</v>
      </c>
      <c r="L91" s="1">
        <v>0</v>
      </c>
      <c r="M91" s="1">
        <v>1</v>
      </c>
      <c r="N91" s="1">
        <v>1</v>
      </c>
      <c r="O91" s="1">
        <v>1</v>
      </c>
      <c r="P91" s="1">
        <v>1</v>
      </c>
      <c r="Q91" s="1">
        <v>1</v>
      </c>
      <c r="R91" s="1">
        <v>1</v>
      </c>
      <c r="S91" s="1">
        <f t="shared" si="1"/>
        <v>1</v>
      </c>
    </row>
    <row r="92" spans="1:19" ht="23.25">
      <c r="A92" s="1" t="s">
        <v>5</v>
      </c>
      <c r="B92" s="1">
        <v>51</v>
      </c>
      <c r="C92" s="1">
        <v>1</v>
      </c>
      <c r="D92" s="1">
        <v>1</v>
      </c>
      <c r="E92" s="1">
        <v>1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1">
        <v>1</v>
      </c>
      <c r="L92" s="1">
        <v>0</v>
      </c>
      <c r="M92" s="1">
        <v>1</v>
      </c>
      <c r="N92" s="1">
        <v>1</v>
      </c>
      <c r="O92" s="1">
        <v>1</v>
      </c>
      <c r="P92" s="1">
        <v>1</v>
      </c>
      <c r="Q92" s="1">
        <v>0</v>
      </c>
      <c r="R92" s="1">
        <v>0</v>
      </c>
      <c r="S92" s="1">
        <f t="shared" si="1"/>
        <v>3</v>
      </c>
    </row>
    <row r="93" spans="1:19" ht="23.25">
      <c r="A93" s="1" t="s">
        <v>5</v>
      </c>
      <c r="B93" s="1">
        <v>52</v>
      </c>
      <c r="C93" s="1">
        <v>1</v>
      </c>
      <c r="D93" s="1">
        <v>1</v>
      </c>
      <c r="E93" s="1">
        <v>1</v>
      </c>
      <c r="F93" s="1">
        <v>0</v>
      </c>
      <c r="G93" s="1">
        <v>1</v>
      </c>
      <c r="H93" s="1">
        <v>0</v>
      </c>
      <c r="I93" s="1">
        <v>1</v>
      </c>
      <c r="J93" s="1">
        <v>1</v>
      </c>
      <c r="K93" s="1">
        <v>1</v>
      </c>
      <c r="L93" s="1">
        <v>1</v>
      </c>
      <c r="M93" s="1">
        <v>0</v>
      </c>
      <c r="N93" s="1">
        <v>1</v>
      </c>
      <c r="O93" s="1">
        <v>1</v>
      </c>
      <c r="P93" s="1">
        <v>1</v>
      </c>
      <c r="Q93" s="1">
        <v>0</v>
      </c>
      <c r="R93" s="1">
        <v>1</v>
      </c>
      <c r="S93" s="1">
        <f t="shared" si="1"/>
        <v>4</v>
      </c>
    </row>
    <row r="94" spans="1:19" ht="23.25">
      <c r="A94" s="1" t="s">
        <v>5</v>
      </c>
      <c r="B94" s="1">
        <v>53</v>
      </c>
      <c r="C94" s="1">
        <v>1</v>
      </c>
      <c r="D94" s="1">
        <v>1</v>
      </c>
      <c r="E94" s="1">
        <v>1</v>
      </c>
      <c r="F94" s="1">
        <v>1</v>
      </c>
      <c r="G94" s="1">
        <v>1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1</v>
      </c>
      <c r="O94" s="1">
        <v>1</v>
      </c>
      <c r="P94" s="1">
        <v>0</v>
      </c>
      <c r="Q94" s="1">
        <v>1</v>
      </c>
      <c r="R94" s="1">
        <v>1</v>
      </c>
      <c r="S94" s="1">
        <f t="shared" si="1"/>
        <v>1</v>
      </c>
    </row>
    <row r="95" spans="1:19" ht="23.25">
      <c r="A95" s="1" t="s">
        <v>5</v>
      </c>
      <c r="B95" s="1">
        <v>54</v>
      </c>
      <c r="C95" s="1">
        <v>1</v>
      </c>
      <c r="D95" s="1">
        <v>1</v>
      </c>
      <c r="E95" s="1">
        <v>1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1</v>
      </c>
      <c r="O95" s="1">
        <v>1</v>
      </c>
      <c r="P95" s="1">
        <v>1</v>
      </c>
      <c r="Q95" s="1">
        <v>1</v>
      </c>
      <c r="R95" s="1">
        <v>0</v>
      </c>
      <c r="S95" s="1">
        <f t="shared" si="1"/>
        <v>1</v>
      </c>
    </row>
    <row r="96" spans="1:19" ht="23.25">
      <c r="A96" s="1" t="s">
        <v>5</v>
      </c>
      <c r="B96" s="1">
        <v>55</v>
      </c>
      <c r="C96" s="1">
        <v>1</v>
      </c>
      <c r="D96" s="1">
        <v>1</v>
      </c>
      <c r="E96" s="1">
        <v>1</v>
      </c>
      <c r="F96" s="1">
        <v>1</v>
      </c>
      <c r="G96" s="1">
        <v>1</v>
      </c>
      <c r="H96" s="1">
        <v>0</v>
      </c>
      <c r="I96" s="1">
        <v>1</v>
      </c>
      <c r="J96" s="1">
        <v>1</v>
      </c>
      <c r="K96" s="1">
        <v>0</v>
      </c>
      <c r="L96" s="1">
        <v>0</v>
      </c>
      <c r="M96" s="1">
        <v>1</v>
      </c>
      <c r="N96" s="1">
        <v>1</v>
      </c>
      <c r="O96" s="1">
        <v>1</v>
      </c>
      <c r="P96" s="1">
        <v>1</v>
      </c>
      <c r="Q96" s="1">
        <v>1</v>
      </c>
      <c r="R96" s="1">
        <v>1</v>
      </c>
      <c r="S96" s="1">
        <f t="shared" si="1"/>
        <v>3</v>
      </c>
    </row>
    <row r="97" spans="1:19" ht="23.25">
      <c r="A97" s="1" t="s">
        <v>5</v>
      </c>
      <c r="B97" s="1">
        <v>56</v>
      </c>
      <c r="C97" s="1">
        <v>1</v>
      </c>
      <c r="D97" s="1">
        <v>1</v>
      </c>
      <c r="E97" s="1">
        <v>1</v>
      </c>
      <c r="F97" s="1">
        <v>0</v>
      </c>
      <c r="G97" s="1">
        <v>1</v>
      </c>
      <c r="H97" s="1">
        <v>1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">
        <v>1</v>
      </c>
      <c r="O97" s="1">
        <v>0</v>
      </c>
      <c r="P97" s="1">
        <v>1</v>
      </c>
      <c r="Q97" s="1">
        <v>1</v>
      </c>
      <c r="R97" s="1">
        <v>0</v>
      </c>
      <c r="S97" s="1">
        <f t="shared" si="1"/>
        <v>7</v>
      </c>
    </row>
    <row r="98" spans="1:19" ht="23.25">
      <c r="A98" s="1" t="s">
        <v>5</v>
      </c>
      <c r="B98" s="1">
        <v>57</v>
      </c>
      <c r="C98" s="1">
        <v>1</v>
      </c>
      <c r="D98" s="1">
        <v>1</v>
      </c>
      <c r="E98" s="1">
        <v>1</v>
      </c>
      <c r="F98" s="1">
        <v>0</v>
      </c>
      <c r="G98" s="1">
        <v>0</v>
      </c>
      <c r="H98" s="1">
        <v>1</v>
      </c>
      <c r="I98" s="1">
        <v>1</v>
      </c>
      <c r="J98" s="1">
        <v>0</v>
      </c>
      <c r="K98" s="1">
        <v>1</v>
      </c>
      <c r="L98" s="1">
        <v>1</v>
      </c>
      <c r="M98" s="1">
        <v>1</v>
      </c>
      <c r="N98" s="1">
        <v>0</v>
      </c>
      <c r="O98" s="1">
        <v>1</v>
      </c>
      <c r="P98" s="1">
        <v>0</v>
      </c>
      <c r="Q98" s="1">
        <v>0</v>
      </c>
      <c r="R98" s="1">
        <v>0</v>
      </c>
      <c r="S98" s="1">
        <f t="shared" si="1"/>
        <v>7</v>
      </c>
    </row>
    <row r="99" spans="1:19" ht="23.25">
      <c r="A99" s="1" t="s">
        <v>5</v>
      </c>
      <c r="B99" s="1">
        <v>58</v>
      </c>
      <c r="C99" s="1">
        <v>1</v>
      </c>
      <c r="D99" s="1">
        <v>1</v>
      </c>
      <c r="E99" s="1">
        <v>1</v>
      </c>
      <c r="F99" s="1">
        <v>0</v>
      </c>
      <c r="G99" s="1">
        <v>1</v>
      </c>
      <c r="H99" s="1">
        <v>1</v>
      </c>
      <c r="I99" s="1">
        <v>1</v>
      </c>
      <c r="J99" s="1">
        <v>1</v>
      </c>
      <c r="K99" s="1">
        <v>1</v>
      </c>
      <c r="L99" s="1">
        <v>1</v>
      </c>
      <c r="M99" s="1">
        <v>1</v>
      </c>
      <c r="N99" s="1">
        <v>1</v>
      </c>
      <c r="O99" s="1">
        <v>1</v>
      </c>
      <c r="P99" s="1">
        <v>1</v>
      </c>
      <c r="Q99" s="1">
        <v>1</v>
      </c>
      <c r="R99" s="1">
        <v>1</v>
      </c>
      <c r="S99" s="1">
        <f t="shared" si="1"/>
        <v>1</v>
      </c>
    </row>
    <row r="100" spans="1:19" ht="23.25">
      <c r="A100" s="1" t="s">
        <v>5</v>
      </c>
      <c r="B100" s="1">
        <v>59</v>
      </c>
      <c r="C100" s="1">
        <v>1</v>
      </c>
      <c r="D100" s="1">
        <v>1</v>
      </c>
      <c r="E100" s="1">
        <v>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  <c r="L100" s="1">
        <v>0</v>
      </c>
      <c r="M100" s="1">
        <v>0</v>
      </c>
      <c r="N100" s="1">
        <v>1</v>
      </c>
      <c r="O100" s="1">
        <v>1</v>
      </c>
      <c r="P100" s="1">
        <v>1</v>
      </c>
      <c r="Q100" s="1">
        <v>1</v>
      </c>
      <c r="R100" s="1">
        <v>1</v>
      </c>
      <c r="S100" s="1">
        <f t="shared" si="1"/>
        <v>2</v>
      </c>
    </row>
    <row r="101" spans="1:19" ht="23.25">
      <c r="A101" s="1" t="s">
        <v>5</v>
      </c>
      <c r="B101" s="1">
        <v>60</v>
      </c>
      <c r="C101" s="1">
        <v>1</v>
      </c>
      <c r="D101" s="1">
        <v>1</v>
      </c>
      <c r="E101" s="1">
        <v>1</v>
      </c>
      <c r="F101" s="1">
        <v>1</v>
      </c>
      <c r="G101" s="1">
        <v>1</v>
      </c>
      <c r="H101" s="1">
        <v>1</v>
      </c>
      <c r="I101" s="1">
        <v>1</v>
      </c>
      <c r="J101" s="1">
        <v>1</v>
      </c>
      <c r="K101" s="1">
        <v>1</v>
      </c>
      <c r="L101" s="1">
        <v>1</v>
      </c>
      <c r="M101" s="1">
        <v>1</v>
      </c>
      <c r="N101" s="1">
        <v>1</v>
      </c>
      <c r="O101" s="1">
        <v>0</v>
      </c>
      <c r="P101" s="1">
        <v>1</v>
      </c>
      <c r="Q101" s="1">
        <v>1</v>
      </c>
      <c r="R101" s="1">
        <v>1</v>
      </c>
      <c r="S101" s="1">
        <f t="shared" si="1"/>
        <v>1</v>
      </c>
    </row>
    <row r="102" spans="1:19" ht="23.25">
      <c r="A102" s="1" t="s">
        <v>5</v>
      </c>
      <c r="B102" s="1">
        <v>61</v>
      </c>
      <c r="C102" s="1">
        <v>1</v>
      </c>
      <c r="D102" s="1">
        <v>1</v>
      </c>
      <c r="E102" s="1">
        <v>1</v>
      </c>
      <c r="F102" s="1">
        <v>1</v>
      </c>
      <c r="G102" s="1">
        <v>1</v>
      </c>
      <c r="H102" s="1">
        <v>1</v>
      </c>
      <c r="I102" s="1">
        <v>1</v>
      </c>
      <c r="J102" s="1">
        <v>1</v>
      </c>
      <c r="K102" s="1">
        <v>1</v>
      </c>
      <c r="L102" s="1">
        <v>1</v>
      </c>
      <c r="M102" s="1">
        <v>1</v>
      </c>
      <c r="N102" s="1">
        <v>1</v>
      </c>
      <c r="O102" s="1">
        <v>1</v>
      </c>
      <c r="P102" s="1">
        <v>1</v>
      </c>
      <c r="Q102" s="1">
        <v>0</v>
      </c>
      <c r="R102" s="1">
        <v>1</v>
      </c>
      <c r="S102" s="1">
        <f t="shared" si="1"/>
        <v>1</v>
      </c>
    </row>
    <row r="103" spans="1:19" ht="23.25">
      <c r="A103" s="1" t="s">
        <v>5</v>
      </c>
      <c r="B103" s="1">
        <v>62</v>
      </c>
      <c r="C103" s="1">
        <v>1</v>
      </c>
      <c r="D103" s="1">
        <v>1</v>
      </c>
      <c r="E103" s="1">
        <v>1</v>
      </c>
      <c r="F103" s="1">
        <v>0</v>
      </c>
      <c r="G103" s="1">
        <v>1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1">
        <v>0</v>
      </c>
      <c r="N103" s="1">
        <v>1</v>
      </c>
      <c r="O103" s="1">
        <v>1</v>
      </c>
      <c r="P103" s="1">
        <v>1</v>
      </c>
      <c r="Q103" s="1">
        <v>1</v>
      </c>
      <c r="R103" s="1">
        <v>1</v>
      </c>
      <c r="S103" s="1">
        <f t="shared" si="1"/>
        <v>2</v>
      </c>
    </row>
    <row r="104" spans="1:19" ht="23.25">
      <c r="A104" s="1" t="s">
        <v>5</v>
      </c>
      <c r="B104" s="1">
        <v>63</v>
      </c>
      <c r="C104" s="1">
        <v>1</v>
      </c>
      <c r="D104" s="1">
        <v>1</v>
      </c>
      <c r="E104" s="1">
        <v>1</v>
      </c>
      <c r="F104" s="1">
        <v>1</v>
      </c>
      <c r="G104" s="1">
        <v>1</v>
      </c>
      <c r="H104" s="1">
        <v>1</v>
      </c>
      <c r="I104" s="1">
        <v>1</v>
      </c>
      <c r="J104" s="1">
        <v>1</v>
      </c>
      <c r="K104" s="1">
        <v>0</v>
      </c>
      <c r="L104" s="1">
        <v>0</v>
      </c>
      <c r="M104" s="1">
        <v>1</v>
      </c>
      <c r="N104" s="1">
        <v>1</v>
      </c>
      <c r="O104" s="1">
        <v>1</v>
      </c>
      <c r="P104" s="1">
        <v>1</v>
      </c>
      <c r="Q104" s="1">
        <v>1</v>
      </c>
      <c r="R104" s="1">
        <v>1</v>
      </c>
      <c r="S104" s="1">
        <f t="shared" si="1"/>
        <v>2</v>
      </c>
    </row>
    <row r="105" spans="1:19" ht="23.25">
      <c r="A105" s="1" t="s">
        <v>5</v>
      </c>
      <c r="B105" s="1">
        <v>64</v>
      </c>
      <c r="C105" s="1">
        <v>1</v>
      </c>
      <c r="D105" s="1">
        <v>1</v>
      </c>
      <c r="E105" s="1">
        <v>0</v>
      </c>
      <c r="F105" s="1">
        <v>1</v>
      </c>
      <c r="G105" s="1">
        <v>1</v>
      </c>
      <c r="H105" s="1">
        <v>0</v>
      </c>
      <c r="I105" s="1">
        <v>1</v>
      </c>
      <c r="J105" s="1">
        <v>1</v>
      </c>
      <c r="K105" s="1">
        <v>1</v>
      </c>
      <c r="L105" s="1">
        <v>1</v>
      </c>
      <c r="M105" s="1">
        <v>0</v>
      </c>
      <c r="N105" s="1">
        <v>1</v>
      </c>
      <c r="O105" s="1">
        <v>1</v>
      </c>
      <c r="P105" s="1">
        <v>0</v>
      </c>
      <c r="Q105" s="1">
        <v>1</v>
      </c>
      <c r="R105" s="1">
        <v>0</v>
      </c>
      <c r="S105" s="1">
        <f t="shared" si="1"/>
        <v>5</v>
      </c>
    </row>
    <row r="106" spans="1:19" ht="23.25">
      <c r="A106" s="1" t="s">
        <v>5</v>
      </c>
      <c r="B106" s="1">
        <v>65</v>
      </c>
      <c r="C106" s="1">
        <v>1</v>
      </c>
      <c r="D106" s="1">
        <v>1</v>
      </c>
      <c r="E106" s="1">
        <v>1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1">
        <v>1</v>
      </c>
      <c r="L106" s="1">
        <v>1</v>
      </c>
      <c r="M106" s="1">
        <v>1</v>
      </c>
      <c r="N106" s="1">
        <v>1</v>
      </c>
      <c r="O106" s="1">
        <v>1</v>
      </c>
      <c r="P106" s="1">
        <v>0</v>
      </c>
      <c r="Q106" s="1">
        <v>1</v>
      </c>
      <c r="R106" s="1">
        <v>1</v>
      </c>
      <c r="S106" s="1">
        <f t="shared" si="1"/>
        <v>5</v>
      </c>
    </row>
    <row r="107" spans="1:19" ht="23.25">
      <c r="A107" s="1" t="s">
        <v>5</v>
      </c>
      <c r="B107" s="1">
        <v>66</v>
      </c>
      <c r="C107" s="1">
        <v>1</v>
      </c>
      <c r="D107" s="1">
        <v>1</v>
      </c>
      <c r="E107" s="1">
        <v>1</v>
      </c>
      <c r="F107" s="1">
        <v>0</v>
      </c>
      <c r="G107" s="1">
        <v>1</v>
      </c>
      <c r="H107" s="1">
        <v>0</v>
      </c>
      <c r="I107" s="1">
        <v>0</v>
      </c>
      <c r="J107" s="1">
        <v>1</v>
      </c>
      <c r="K107" s="1">
        <v>1</v>
      </c>
      <c r="L107" s="1">
        <v>1</v>
      </c>
      <c r="M107" s="1">
        <v>1</v>
      </c>
      <c r="N107" s="1">
        <v>1</v>
      </c>
      <c r="O107" s="1">
        <v>1</v>
      </c>
      <c r="P107" s="1">
        <v>0</v>
      </c>
      <c r="Q107" s="1">
        <v>1</v>
      </c>
      <c r="R107" s="1">
        <v>0</v>
      </c>
      <c r="S107" s="1">
        <f t="shared" si="1"/>
        <v>5</v>
      </c>
    </row>
    <row r="108" spans="1:19" ht="23.25">
      <c r="A108" s="1" t="s">
        <v>5</v>
      </c>
      <c r="B108" s="1">
        <v>67</v>
      </c>
      <c r="C108" s="1">
        <v>1</v>
      </c>
      <c r="D108" s="1">
        <v>1</v>
      </c>
      <c r="E108" s="1">
        <v>1</v>
      </c>
      <c r="F108" s="1">
        <v>0</v>
      </c>
      <c r="G108" s="1">
        <v>1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>
        <v>1</v>
      </c>
      <c r="R108" s="1">
        <v>1</v>
      </c>
      <c r="S108" s="1">
        <f t="shared" si="1"/>
        <v>1</v>
      </c>
    </row>
    <row r="109" spans="1:19" ht="23.25">
      <c r="A109" s="1" t="s">
        <v>5</v>
      </c>
      <c r="B109" s="1">
        <v>68</v>
      </c>
      <c r="C109" s="1">
        <v>1</v>
      </c>
      <c r="D109" s="1">
        <v>1</v>
      </c>
      <c r="E109" s="1">
        <v>1</v>
      </c>
      <c r="F109" s="1">
        <v>1</v>
      </c>
      <c r="G109" s="1">
        <v>1</v>
      </c>
      <c r="H109" s="1">
        <v>1</v>
      </c>
      <c r="I109" s="1">
        <v>1</v>
      </c>
      <c r="J109" s="1">
        <v>0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>
        <v>1</v>
      </c>
      <c r="Q109" s="1">
        <v>1</v>
      </c>
      <c r="R109" s="1">
        <v>0</v>
      </c>
      <c r="S109" s="1">
        <f t="shared" si="1"/>
        <v>2</v>
      </c>
    </row>
    <row r="110" spans="1:19" ht="23.25">
      <c r="A110" s="1" t="s">
        <v>5</v>
      </c>
      <c r="B110" s="1">
        <v>69</v>
      </c>
      <c r="C110" s="1">
        <v>1</v>
      </c>
      <c r="D110" s="1">
        <v>1</v>
      </c>
      <c r="E110" s="1">
        <v>1</v>
      </c>
      <c r="F110" s="1">
        <v>0</v>
      </c>
      <c r="G110" s="1">
        <v>1</v>
      </c>
      <c r="H110" s="1">
        <v>1</v>
      </c>
      <c r="I110" s="1">
        <v>1</v>
      </c>
      <c r="J110" s="1">
        <v>1</v>
      </c>
      <c r="K110" s="1">
        <v>1</v>
      </c>
      <c r="L110" s="1">
        <v>1</v>
      </c>
      <c r="M110" s="1">
        <v>1</v>
      </c>
      <c r="N110" s="1">
        <v>1</v>
      </c>
      <c r="O110" s="1">
        <v>1</v>
      </c>
      <c r="P110" s="1">
        <v>1</v>
      </c>
      <c r="Q110" s="1">
        <v>1</v>
      </c>
      <c r="R110" s="1">
        <v>1</v>
      </c>
      <c r="S110" s="1">
        <f t="shared" si="1"/>
        <v>1</v>
      </c>
    </row>
    <row r="111" spans="1:19" ht="23.25">
      <c r="A111" s="1" t="s">
        <v>5</v>
      </c>
      <c r="B111" s="1">
        <v>70</v>
      </c>
      <c r="C111" s="1">
        <v>1</v>
      </c>
      <c r="D111" s="1">
        <v>1</v>
      </c>
      <c r="E111" s="1">
        <v>1</v>
      </c>
      <c r="F111" s="1">
        <v>0</v>
      </c>
      <c r="G111" s="1">
        <v>1</v>
      </c>
      <c r="H111" s="1">
        <v>1</v>
      </c>
      <c r="I111" s="1">
        <v>1</v>
      </c>
      <c r="J111" s="1">
        <v>0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  <c r="Q111" s="1">
        <v>1</v>
      </c>
      <c r="R111" s="1">
        <v>1</v>
      </c>
      <c r="S111" s="1">
        <f t="shared" si="1"/>
        <v>2</v>
      </c>
    </row>
    <row r="112" spans="1:19" ht="23.25">
      <c r="A112" s="1" t="s">
        <v>5</v>
      </c>
      <c r="B112" s="1">
        <v>71</v>
      </c>
      <c r="C112" s="1">
        <v>1</v>
      </c>
      <c r="D112" s="1">
        <v>1</v>
      </c>
      <c r="E112" s="1">
        <v>1</v>
      </c>
      <c r="F112" s="1">
        <v>0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1</v>
      </c>
      <c r="S112" s="1">
        <f t="shared" si="1"/>
        <v>1</v>
      </c>
    </row>
    <row r="113" spans="1:19" ht="23.25">
      <c r="A113" s="1" t="s">
        <v>5</v>
      </c>
      <c r="B113" s="1">
        <v>72</v>
      </c>
      <c r="C113" s="1">
        <v>1</v>
      </c>
      <c r="D113" s="1">
        <v>1</v>
      </c>
      <c r="E113" s="1">
        <v>1</v>
      </c>
      <c r="F113" s="1">
        <v>0</v>
      </c>
      <c r="G113" s="1">
        <v>1</v>
      </c>
      <c r="H113" s="1">
        <v>1</v>
      </c>
      <c r="I113" s="1">
        <v>1</v>
      </c>
      <c r="J113" s="1">
        <v>1</v>
      </c>
      <c r="K113" s="1">
        <v>1</v>
      </c>
      <c r="L113" s="1">
        <v>1</v>
      </c>
      <c r="M113" s="1">
        <v>1</v>
      </c>
      <c r="N113" s="1">
        <v>1</v>
      </c>
      <c r="O113" s="1">
        <v>1</v>
      </c>
      <c r="P113" s="1">
        <v>1</v>
      </c>
      <c r="Q113" s="1">
        <v>1</v>
      </c>
      <c r="R113" s="1">
        <v>1</v>
      </c>
      <c r="S113" s="1">
        <f t="shared" si="1"/>
        <v>1</v>
      </c>
    </row>
    <row r="114" spans="1:19" ht="23.25">
      <c r="A114" s="1" t="s">
        <v>5</v>
      </c>
      <c r="B114" s="1">
        <v>73</v>
      </c>
      <c r="C114" s="1">
        <v>1</v>
      </c>
      <c r="D114" s="1">
        <v>1</v>
      </c>
      <c r="E114" s="1">
        <v>1</v>
      </c>
      <c r="F114" s="1">
        <v>0</v>
      </c>
      <c r="G114" s="1">
        <v>1</v>
      </c>
      <c r="H114" s="1">
        <v>1</v>
      </c>
      <c r="I114" s="1">
        <v>1</v>
      </c>
      <c r="J114" s="1">
        <v>1</v>
      </c>
      <c r="K114" s="1">
        <v>1</v>
      </c>
      <c r="L114" s="1">
        <v>1</v>
      </c>
      <c r="M114" s="1">
        <v>1</v>
      </c>
      <c r="N114" s="1">
        <v>1</v>
      </c>
      <c r="O114" s="1">
        <v>1</v>
      </c>
      <c r="P114" s="1">
        <v>1</v>
      </c>
      <c r="Q114" s="1">
        <v>1</v>
      </c>
      <c r="R114" s="1">
        <v>1</v>
      </c>
      <c r="S114" s="1">
        <f t="shared" si="1"/>
        <v>1</v>
      </c>
    </row>
    <row r="115" spans="1:19" ht="23.25">
      <c r="A115" s="1" t="s">
        <v>5</v>
      </c>
      <c r="B115" s="1">
        <v>74</v>
      </c>
      <c r="C115" s="1">
        <v>1</v>
      </c>
      <c r="D115" s="1">
        <v>1</v>
      </c>
      <c r="E115" s="1">
        <v>1</v>
      </c>
      <c r="F115" s="1">
        <v>0</v>
      </c>
      <c r="G115" s="1">
        <v>1</v>
      </c>
      <c r="H115" s="1">
        <v>1</v>
      </c>
      <c r="I115" s="1">
        <v>1</v>
      </c>
      <c r="J115" s="1">
        <v>1</v>
      </c>
      <c r="K115" s="1">
        <v>1</v>
      </c>
      <c r="L115" s="1">
        <v>1</v>
      </c>
      <c r="M115" s="1">
        <v>1</v>
      </c>
      <c r="N115" s="1">
        <v>1</v>
      </c>
      <c r="O115" s="1">
        <v>1</v>
      </c>
      <c r="P115" s="1">
        <v>1</v>
      </c>
      <c r="Q115" s="1">
        <v>1</v>
      </c>
      <c r="R115" s="1">
        <v>1</v>
      </c>
      <c r="S115" s="1">
        <f t="shared" si="1"/>
        <v>1</v>
      </c>
    </row>
    <row r="116" spans="1:19" ht="23.25">
      <c r="A116" s="1" t="s">
        <v>5</v>
      </c>
      <c r="B116" s="1">
        <v>75</v>
      </c>
      <c r="C116" s="1">
        <v>1</v>
      </c>
      <c r="D116" s="1">
        <v>1</v>
      </c>
      <c r="E116" s="1">
        <v>1</v>
      </c>
      <c r="F116" s="1">
        <v>1</v>
      </c>
      <c r="G116" s="1">
        <v>1</v>
      </c>
      <c r="H116" s="1">
        <v>1</v>
      </c>
      <c r="I116" s="1">
        <v>1</v>
      </c>
      <c r="J116" s="1">
        <v>1</v>
      </c>
      <c r="K116" s="1">
        <v>1</v>
      </c>
      <c r="L116" s="1">
        <v>1</v>
      </c>
      <c r="M116" s="1">
        <v>1</v>
      </c>
      <c r="N116" s="1">
        <v>1</v>
      </c>
      <c r="O116" s="1">
        <v>1</v>
      </c>
      <c r="P116" s="1">
        <v>1</v>
      </c>
      <c r="Q116" s="1">
        <v>1</v>
      </c>
      <c r="R116" s="1">
        <v>0</v>
      </c>
      <c r="S116" s="1">
        <f t="shared" si="1"/>
        <v>1</v>
      </c>
    </row>
    <row r="117" spans="1:19" ht="23.25">
      <c r="A117" s="1" t="s">
        <v>5</v>
      </c>
      <c r="B117" s="1">
        <v>76</v>
      </c>
      <c r="C117" s="1">
        <v>1</v>
      </c>
      <c r="D117" s="1">
        <v>1</v>
      </c>
      <c r="E117" s="1">
        <v>1</v>
      </c>
      <c r="F117" s="1">
        <v>1</v>
      </c>
      <c r="G117" s="1">
        <v>1</v>
      </c>
      <c r="H117" s="1">
        <v>1</v>
      </c>
      <c r="I117" s="1">
        <v>1</v>
      </c>
      <c r="J117" s="1">
        <v>0</v>
      </c>
      <c r="K117" s="1">
        <v>1</v>
      </c>
      <c r="L117" s="1">
        <v>1</v>
      </c>
      <c r="M117" s="1">
        <v>1</v>
      </c>
      <c r="N117" s="1">
        <v>0</v>
      </c>
      <c r="O117" s="1">
        <v>1</v>
      </c>
      <c r="P117" s="1">
        <v>0</v>
      </c>
      <c r="Q117" s="1">
        <v>0</v>
      </c>
      <c r="R117" s="1">
        <v>0</v>
      </c>
      <c r="S117" s="1">
        <f t="shared" si="1"/>
        <v>5</v>
      </c>
    </row>
    <row r="118" spans="1:19" ht="23.25">
      <c r="A118" s="1" t="s">
        <v>5</v>
      </c>
      <c r="B118" s="1">
        <v>77</v>
      </c>
      <c r="C118" s="1">
        <v>0</v>
      </c>
      <c r="D118" s="1">
        <v>0</v>
      </c>
      <c r="E118" s="1">
        <v>1</v>
      </c>
      <c r="F118" s="1">
        <v>1</v>
      </c>
      <c r="G118" s="1">
        <v>1</v>
      </c>
      <c r="H118" s="1">
        <v>1</v>
      </c>
      <c r="I118" s="1">
        <v>1</v>
      </c>
      <c r="J118" s="1">
        <v>1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  <c r="P118" s="1">
        <v>1</v>
      </c>
      <c r="Q118" s="1">
        <v>1</v>
      </c>
      <c r="R118" s="1">
        <v>1</v>
      </c>
      <c r="S118" s="1">
        <f t="shared" si="1"/>
        <v>2</v>
      </c>
    </row>
    <row r="119" spans="1:19" ht="23.25">
      <c r="A119" s="1" t="s">
        <v>5</v>
      </c>
      <c r="B119" s="1">
        <v>78</v>
      </c>
      <c r="C119" s="1">
        <v>1</v>
      </c>
      <c r="D119" s="1">
        <v>1</v>
      </c>
      <c r="E119" s="1">
        <v>1</v>
      </c>
      <c r="F119" s="1">
        <v>1</v>
      </c>
      <c r="G119" s="1">
        <v>1</v>
      </c>
      <c r="H119" s="1">
        <v>1</v>
      </c>
      <c r="I119" s="1">
        <v>1</v>
      </c>
      <c r="J119" s="1">
        <v>0</v>
      </c>
      <c r="K119" s="1">
        <v>1</v>
      </c>
      <c r="L119" s="1">
        <v>1</v>
      </c>
      <c r="M119" s="1">
        <v>1</v>
      </c>
      <c r="N119" s="1">
        <v>1</v>
      </c>
      <c r="O119" s="1">
        <v>0</v>
      </c>
      <c r="P119" s="1">
        <v>1</v>
      </c>
      <c r="Q119" s="1">
        <v>1</v>
      </c>
      <c r="R119" s="1">
        <v>1</v>
      </c>
      <c r="S119" s="1">
        <f t="shared" si="1"/>
        <v>2</v>
      </c>
    </row>
    <row r="120" spans="1:19" ht="23.25">
      <c r="A120" s="1" t="s">
        <v>5</v>
      </c>
      <c r="B120" s="1">
        <v>79</v>
      </c>
      <c r="C120" s="1">
        <v>1</v>
      </c>
      <c r="D120" s="1">
        <v>1</v>
      </c>
      <c r="E120" s="1">
        <v>1</v>
      </c>
      <c r="F120" s="1">
        <v>0</v>
      </c>
      <c r="G120" s="1">
        <v>1</v>
      </c>
      <c r="H120" s="1">
        <v>1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1</v>
      </c>
      <c r="O120" s="1">
        <v>1</v>
      </c>
      <c r="P120" s="1">
        <v>1</v>
      </c>
      <c r="Q120" s="1">
        <v>1</v>
      </c>
      <c r="R120" s="1">
        <v>1</v>
      </c>
      <c r="S120" s="1">
        <f t="shared" si="1"/>
        <v>1</v>
      </c>
    </row>
    <row r="121" spans="1:19" ht="23.25">
      <c r="A121" s="1" t="s">
        <v>5</v>
      </c>
      <c r="B121" s="1">
        <v>80</v>
      </c>
      <c r="C121" s="1">
        <v>1</v>
      </c>
      <c r="D121" s="1">
        <v>1</v>
      </c>
      <c r="E121" s="1">
        <v>1</v>
      </c>
      <c r="F121" s="1">
        <v>0</v>
      </c>
      <c r="G121" s="1">
        <v>1</v>
      </c>
      <c r="H121" s="1">
        <v>1</v>
      </c>
      <c r="I121" s="1">
        <v>1</v>
      </c>
      <c r="J121" s="1">
        <v>1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1</v>
      </c>
      <c r="Q121" s="1">
        <v>1</v>
      </c>
      <c r="R121" s="1">
        <v>1</v>
      </c>
      <c r="S121" s="1">
        <f t="shared" si="1"/>
        <v>1</v>
      </c>
    </row>
    <row r="122" spans="3:18" ht="23.25">
      <c r="C122" s="4">
        <f aca="true" t="shared" si="2" ref="C122:R122">SUM(C2:C121)</f>
        <v>103</v>
      </c>
      <c r="D122" s="4">
        <f t="shared" si="2"/>
        <v>104</v>
      </c>
      <c r="E122" s="4">
        <f t="shared" si="2"/>
        <v>105</v>
      </c>
      <c r="F122" s="4">
        <f t="shared" si="2"/>
        <v>64</v>
      </c>
      <c r="G122" s="4">
        <f t="shared" si="2"/>
        <v>110</v>
      </c>
      <c r="H122" s="4">
        <f t="shared" si="2"/>
        <v>104</v>
      </c>
      <c r="I122" s="4">
        <f t="shared" si="2"/>
        <v>116</v>
      </c>
      <c r="J122" s="4">
        <f t="shared" si="2"/>
        <v>78</v>
      </c>
      <c r="K122" s="4">
        <f t="shared" si="2"/>
        <v>104</v>
      </c>
      <c r="L122" s="4">
        <f t="shared" si="2"/>
        <v>90</v>
      </c>
      <c r="M122" s="4">
        <f t="shared" si="2"/>
        <v>79</v>
      </c>
      <c r="N122" s="4">
        <f t="shared" si="2"/>
        <v>105</v>
      </c>
      <c r="O122" s="4">
        <f t="shared" si="2"/>
        <v>111</v>
      </c>
      <c r="P122" s="4">
        <f t="shared" si="2"/>
        <v>95</v>
      </c>
      <c r="Q122" s="4">
        <f t="shared" si="2"/>
        <v>97</v>
      </c>
      <c r="R122" s="4">
        <f t="shared" si="2"/>
        <v>89</v>
      </c>
    </row>
    <row r="123" spans="1:18" ht="23.25">
      <c r="A123" s="1" t="s">
        <v>7</v>
      </c>
      <c r="C123" s="1">
        <v>9</v>
      </c>
      <c r="D123" s="1">
        <v>6</v>
      </c>
      <c r="E123" s="1">
        <v>5</v>
      </c>
      <c r="F123" s="1">
        <v>16</v>
      </c>
      <c r="G123" s="1">
        <v>3</v>
      </c>
      <c r="H123" s="1">
        <v>7</v>
      </c>
      <c r="I123" s="1">
        <v>1</v>
      </c>
      <c r="J123" s="1">
        <v>15</v>
      </c>
      <c r="K123" s="1">
        <v>8</v>
      </c>
      <c r="L123" s="1">
        <v>12</v>
      </c>
      <c r="M123" s="1">
        <v>14</v>
      </c>
      <c r="N123" s="1">
        <v>4</v>
      </c>
      <c r="O123" s="1">
        <v>2</v>
      </c>
      <c r="P123" s="1">
        <v>11</v>
      </c>
      <c r="Q123" s="1">
        <v>10</v>
      </c>
      <c r="R123" s="1">
        <v>13</v>
      </c>
    </row>
    <row r="124" spans="1:18" ht="23.25">
      <c r="A124" s="1" t="s">
        <v>8</v>
      </c>
      <c r="C124" s="1">
        <f>17-C123</f>
        <v>8</v>
      </c>
      <c r="D124" s="1">
        <f aca="true" t="shared" si="3" ref="D124:O124">17-D123</f>
        <v>11</v>
      </c>
      <c r="E124" s="1">
        <f t="shared" si="3"/>
        <v>12</v>
      </c>
      <c r="F124" s="1">
        <f t="shared" si="3"/>
        <v>1</v>
      </c>
      <c r="G124" s="1">
        <f t="shared" si="3"/>
        <v>14</v>
      </c>
      <c r="H124" s="1">
        <f t="shared" si="3"/>
        <v>10</v>
      </c>
      <c r="I124" s="1">
        <f t="shared" si="3"/>
        <v>16</v>
      </c>
      <c r="J124" s="1">
        <f t="shared" si="3"/>
        <v>2</v>
      </c>
      <c r="K124" s="1">
        <f t="shared" si="3"/>
        <v>9</v>
      </c>
      <c r="L124" s="1">
        <f t="shared" si="3"/>
        <v>5</v>
      </c>
      <c r="M124" s="1">
        <f t="shared" si="3"/>
        <v>3</v>
      </c>
      <c r="N124" s="1">
        <f t="shared" si="3"/>
        <v>13</v>
      </c>
      <c r="O124" s="1">
        <f t="shared" si="3"/>
        <v>15</v>
      </c>
      <c r="P124" s="1">
        <f>17-P123</f>
        <v>6</v>
      </c>
      <c r="Q124" s="1">
        <f>17-Q123</f>
        <v>7</v>
      </c>
      <c r="R124" s="1">
        <f>17-R123</f>
        <v>4</v>
      </c>
    </row>
    <row r="125" spans="1:18" ht="23.25">
      <c r="A125" s="1" t="s">
        <v>10</v>
      </c>
      <c r="C125" s="2">
        <f>(120-C122)/120*100</f>
        <v>14.166666666666666</v>
      </c>
      <c r="D125" s="2">
        <f aca="true" t="shared" si="4" ref="D125:R125">(120-D122)/120*100</f>
        <v>13.333333333333334</v>
      </c>
      <c r="E125" s="2">
        <f t="shared" si="4"/>
        <v>12.5</v>
      </c>
      <c r="F125" s="3">
        <f t="shared" si="4"/>
        <v>46.666666666666664</v>
      </c>
      <c r="G125" s="2">
        <f t="shared" si="4"/>
        <v>8.333333333333332</v>
      </c>
      <c r="H125" s="2">
        <f t="shared" si="4"/>
        <v>13.333333333333334</v>
      </c>
      <c r="I125" s="2">
        <f t="shared" si="4"/>
        <v>3.3333333333333335</v>
      </c>
      <c r="J125" s="2">
        <f t="shared" si="4"/>
        <v>35</v>
      </c>
      <c r="K125" s="2">
        <f t="shared" si="4"/>
        <v>13.333333333333334</v>
      </c>
      <c r="L125" s="2">
        <f t="shared" si="4"/>
        <v>25</v>
      </c>
      <c r="M125" s="2">
        <f t="shared" si="4"/>
        <v>34.166666666666664</v>
      </c>
      <c r="N125" s="2">
        <f t="shared" si="4"/>
        <v>12.5</v>
      </c>
      <c r="O125" s="2">
        <f t="shared" si="4"/>
        <v>7.5</v>
      </c>
      <c r="P125" s="2">
        <f>(120-P122)/120*100</f>
        <v>20.833333333333336</v>
      </c>
      <c r="Q125" s="2">
        <f t="shared" si="4"/>
        <v>19.166666666666668</v>
      </c>
      <c r="R125" s="2">
        <f t="shared" si="4"/>
        <v>25.833333333333336</v>
      </c>
    </row>
    <row r="126" spans="1:19" ht="23.25">
      <c r="A126" s="1" t="s">
        <v>11</v>
      </c>
      <c r="C126" s="2">
        <f>(120-C122)/283*100</f>
        <v>6.007067137809187</v>
      </c>
      <c r="D126" s="2">
        <f aca="true" t="shared" si="5" ref="D126:R126">(120-D122)/283*100</f>
        <v>5.6537102473498235</v>
      </c>
      <c r="E126" s="2">
        <f t="shared" si="5"/>
        <v>5.30035335689046</v>
      </c>
      <c r="F126" s="2">
        <f t="shared" si="5"/>
        <v>19.78798586572438</v>
      </c>
      <c r="G126" s="2">
        <f t="shared" si="5"/>
        <v>3.53356890459364</v>
      </c>
      <c r="H126" s="2">
        <f t="shared" si="5"/>
        <v>5.6537102473498235</v>
      </c>
      <c r="I126" s="2">
        <f t="shared" si="5"/>
        <v>1.4134275618374559</v>
      </c>
      <c r="J126" s="2">
        <f t="shared" si="5"/>
        <v>14.840989399293287</v>
      </c>
      <c r="K126" s="2">
        <f t="shared" si="5"/>
        <v>5.6537102473498235</v>
      </c>
      <c r="L126" s="2">
        <f t="shared" si="5"/>
        <v>10.60070671378092</v>
      </c>
      <c r="M126" s="2">
        <f t="shared" si="5"/>
        <v>14.487632508833922</v>
      </c>
      <c r="N126" s="2">
        <f>(120-N122)/283*100</f>
        <v>5.30035335689046</v>
      </c>
      <c r="O126" s="2">
        <f t="shared" si="5"/>
        <v>3.180212014134275</v>
      </c>
      <c r="P126" s="2">
        <f t="shared" si="5"/>
        <v>8.8339222614841</v>
      </c>
      <c r="Q126" s="2">
        <f t="shared" si="5"/>
        <v>8.12720848056537</v>
      </c>
      <c r="R126" s="2">
        <f t="shared" si="5"/>
        <v>10.954063604240282</v>
      </c>
      <c r="S126" s="2">
        <f>SUM(C126:R126)</f>
        <v>129.32862190812722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2008-06-03T05:17:29Z</cp:lastPrinted>
  <dcterms:created xsi:type="dcterms:W3CDTF">2008-06-02T12:34:36Z</dcterms:created>
  <dcterms:modified xsi:type="dcterms:W3CDTF">2008-06-09T12:29:42Z</dcterms:modified>
  <cp:category/>
  <cp:version/>
  <cp:contentType/>
  <cp:contentStatus/>
</cp:coreProperties>
</file>